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O:\SET\web GENCO\2569\0636FIN270220261738300389T\"/>
    </mc:Choice>
  </mc:AlternateContent>
  <xr:revisionPtr revIDLastSave="0" documentId="13_ncr:1_{88DC710C-4323-418B-953E-F50ABEA52A32}" xr6:coauthVersionLast="47" xr6:coauthVersionMax="47" xr10:uidLastSave="{00000000-0000-0000-0000-000000000000}"/>
  <bookViews>
    <workbookView xWindow="-108" yWindow="-108" windowWidth="23256" windowHeight="12456" tabRatio="708" activeTab="4" xr2:uid="{8FAF336A-4472-4BF3-8402-804D9C49B017}"/>
  </bookViews>
  <sheets>
    <sheet name="งบแสดงฐานะการเงิน" sheetId="13" r:id="rId1"/>
    <sheet name="งบกำไรขาดทุนเบ็ดเสร็จ" sheetId="14" r:id="rId2"/>
    <sheet name="ส่วนของผู้ถือหุ้นงบรวม" sheetId="15" r:id="rId3"/>
    <sheet name="ส่วนของผู้ถือหุ้นงบเฉพาะ" sheetId="16" r:id="rId4"/>
    <sheet name="งบกระแสเงินสด" sheetId="17" r:id="rId5"/>
  </sheets>
  <definedNames>
    <definedName name="_xlnm.Print_Area" localSheetId="0">งบแสดงฐานะการเงิน!$A$1:$N$89</definedName>
    <definedName name="_xlnm.Print_Area" localSheetId="4">งบกระแสเงินสด!$A$1:$M$108</definedName>
    <definedName name="_xlnm.Print_Area" localSheetId="1">งบกำไรขาดทุนเบ็ดเสร็จ!$A$1:$M$56</definedName>
    <definedName name="_xlnm.Print_Area" localSheetId="3">ส่วนของผู้ถือหุ้นงบเฉพาะ!$A$1:$T$32</definedName>
    <definedName name="_xlnm.Print_Area" localSheetId="2">ส่วนของผู้ถือหุ้นงบรวม!$A$1:$X$32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9" i="16" l="1"/>
  <c r="R27" i="15"/>
  <c r="O31" i="16" l="1"/>
  <c r="I31" i="16"/>
  <c r="K31" i="16"/>
  <c r="G31" i="16"/>
  <c r="M30" i="16"/>
  <c r="N30" i="15"/>
  <c r="V31" i="15"/>
  <c r="P31" i="15"/>
  <c r="L31" i="15"/>
  <c r="J31" i="15"/>
  <c r="H31" i="15"/>
  <c r="F31" i="15"/>
  <c r="L19" i="15"/>
  <c r="M60" i="17"/>
  <c r="K60" i="17"/>
  <c r="I60" i="17"/>
  <c r="G60" i="17"/>
  <c r="A56" i="17"/>
  <c r="K26" i="14" l="1"/>
  <c r="G14" i="14" l="1"/>
  <c r="L78" i="13"/>
  <c r="Q27" i="16"/>
  <c r="M28" i="16"/>
  <c r="I29" i="16"/>
  <c r="M29" i="16" s="1"/>
  <c r="N28" i="15"/>
  <c r="Q17" i="16" l="1"/>
  <c r="O19" i="16"/>
  <c r="K19" i="16"/>
  <c r="I19" i="16"/>
  <c r="N78" i="13" s="1"/>
  <c r="G19" i="16"/>
  <c r="M17" i="16"/>
  <c r="P19" i="15" l="1"/>
  <c r="Q24" i="16" l="1"/>
  <c r="M24" i="16"/>
  <c r="S17" i="16"/>
  <c r="N17" i="15"/>
  <c r="R17" i="15"/>
  <c r="L21" i="15"/>
  <c r="K21" i="16"/>
  <c r="M41" i="14"/>
  <c r="M42" i="14" s="1"/>
  <c r="I41" i="14"/>
  <c r="I42" i="14" s="1"/>
  <c r="M87" i="17"/>
  <c r="M93" i="17"/>
  <c r="I93" i="17"/>
  <c r="G93" i="17"/>
  <c r="K93" i="17"/>
  <c r="N24" i="15"/>
  <c r="N23" i="13"/>
  <c r="L23" i="13"/>
  <c r="J23" i="13"/>
  <c r="H23" i="13"/>
  <c r="K41" i="14"/>
  <c r="K42" i="14" s="1"/>
  <c r="G41" i="14"/>
  <c r="G42" i="14" s="1"/>
  <c r="H41" i="13"/>
  <c r="T14" i="15"/>
  <c r="G21" i="16"/>
  <c r="L76" i="13" s="1"/>
  <c r="V19" i="15"/>
  <c r="V21" i="15" s="1"/>
  <c r="J19" i="15"/>
  <c r="J21" i="15" s="1"/>
  <c r="J29" i="15" s="1"/>
  <c r="N29" i="15" s="1"/>
  <c r="H19" i="15"/>
  <c r="H21" i="15" s="1"/>
  <c r="H76" i="13" s="1"/>
  <c r="F19" i="15"/>
  <c r="F21" i="15" s="1"/>
  <c r="G97" i="17"/>
  <c r="K87" i="17"/>
  <c r="R24" i="15"/>
  <c r="R25" i="15" s="1"/>
  <c r="H61" i="13"/>
  <c r="J61" i="13"/>
  <c r="N61" i="13"/>
  <c r="L61" i="13"/>
  <c r="J68" i="13"/>
  <c r="J41" i="13"/>
  <c r="N41" i="13"/>
  <c r="I87" i="17"/>
  <c r="G87" i="17"/>
  <c r="H68" i="13"/>
  <c r="G26" i="14"/>
  <c r="I26" i="14"/>
  <c r="L41" i="13"/>
  <c r="M26" i="14"/>
  <c r="K97" i="17"/>
  <c r="A3" i="16"/>
  <c r="I14" i="14"/>
  <c r="M14" i="14"/>
  <c r="N68" i="13"/>
  <c r="L68" i="13"/>
  <c r="K14" i="14"/>
  <c r="K28" i="14" s="1"/>
  <c r="K31" i="14" s="1"/>
  <c r="A47" i="13"/>
  <c r="H79" i="13" l="1"/>
  <c r="J70" i="13"/>
  <c r="L79" i="13"/>
  <c r="X14" i="15"/>
  <c r="H78" i="13"/>
  <c r="M28" i="14"/>
  <c r="M31" i="14" s="1"/>
  <c r="M33" i="14" s="1"/>
  <c r="I28" i="14"/>
  <c r="I31" i="14" s="1"/>
  <c r="T17" i="15"/>
  <c r="X17" i="15" s="1"/>
  <c r="J43" i="13"/>
  <c r="N70" i="13"/>
  <c r="G28" i="14"/>
  <c r="G31" i="14" s="1"/>
  <c r="G9" i="17" s="1"/>
  <c r="G36" i="17" s="1"/>
  <c r="H70" i="13"/>
  <c r="H43" i="13"/>
  <c r="J81" i="13"/>
  <c r="P21" i="15"/>
  <c r="Q18" i="16"/>
  <c r="N81" i="13"/>
  <c r="O21" i="16"/>
  <c r="S24" i="16"/>
  <c r="K9" i="17"/>
  <c r="K36" i="17" s="1"/>
  <c r="K49" i="17" s="1"/>
  <c r="K53" i="17" s="1"/>
  <c r="K95" i="17" s="1"/>
  <c r="K99" i="17" s="1"/>
  <c r="K109" i="17" s="1"/>
  <c r="L70" i="13"/>
  <c r="L43" i="13"/>
  <c r="N43" i="13"/>
  <c r="R18" i="15"/>
  <c r="R19" i="15" s="1"/>
  <c r="T24" i="15"/>
  <c r="X24" i="15" s="1"/>
  <c r="J78" i="13"/>
  <c r="Q25" i="16"/>
  <c r="E21" i="16"/>
  <c r="E31" i="16" s="1"/>
  <c r="H81" i="13" l="1"/>
  <c r="J82" i="13"/>
  <c r="R21" i="15"/>
  <c r="R31" i="15" s="1"/>
  <c r="Q19" i="16"/>
  <c r="L81" i="13"/>
  <c r="M9" i="17"/>
  <c r="M36" i="17" s="1"/>
  <c r="M49" i="17" s="1"/>
  <c r="M53" i="17" s="1"/>
  <c r="M95" i="17" s="1"/>
  <c r="M99" i="17" s="1"/>
  <c r="M109" i="17" s="1"/>
  <c r="I33" i="14"/>
  <c r="I9" i="17"/>
  <c r="I36" i="17" s="1"/>
  <c r="I49" i="17" s="1"/>
  <c r="I53" i="17" s="1"/>
  <c r="I95" i="17" s="1"/>
  <c r="I99" i="17" s="1"/>
  <c r="I109" i="17" s="1"/>
  <c r="M16" i="16"/>
  <c r="M44" i="14"/>
  <c r="M52" i="14" s="1"/>
  <c r="M54" i="14" s="1"/>
  <c r="M47" i="14"/>
  <c r="G49" i="17"/>
  <c r="G33" i="14"/>
  <c r="G44" i="14" s="1"/>
  <c r="G52" i="14" s="1"/>
  <c r="G54" i="14" s="1"/>
  <c r="K33" i="14"/>
  <c r="M23" i="16" s="1"/>
  <c r="N82" i="13" l="1"/>
  <c r="Q21" i="16"/>
  <c r="Q31" i="16" s="1"/>
  <c r="L82" i="13" s="1"/>
  <c r="S23" i="16"/>
  <c r="S25" i="16" s="1"/>
  <c r="M25" i="16"/>
  <c r="H82" i="13"/>
  <c r="M49" i="14"/>
  <c r="M56" i="14"/>
  <c r="S16" i="16"/>
  <c r="S18" i="16" s="1"/>
  <c r="S19" i="16" s="1"/>
  <c r="M18" i="16"/>
  <c r="M19" i="16" s="1"/>
  <c r="I44" i="14"/>
  <c r="I52" i="14" s="1"/>
  <c r="I54" i="14" s="1"/>
  <c r="I47" i="14"/>
  <c r="N16" i="15"/>
  <c r="N18" i="15" s="1"/>
  <c r="G47" i="14"/>
  <c r="G56" i="14" s="1"/>
  <c r="N23" i="15"/>
  <c r="N25" i="15" s="1"/>
  <c r="K47" i="14"/>
  <c r="K49" i="14" s="1"/>
  <c r="K44" i="14"/>
  <c r="K52" i="14" s="1"/>
  <c r="K54" i="14" s="1"/>
  <c r="S31" i="16" l="1"/>
  <c r="G49" i="14"/>
  <c r="S21" i="16"/>
  <c r="T23" i="15"/>
  <c r="K56" i="14"/>
  <c r="T16" i="15"/>
  <c r="X16" i="15" s="1"/>
  <c r="X18" i="15" s="1"/>
  <c r="X19" i="15" s="1"/>
  <c r="N19" i="15"/>
  <c r="I56" i="14"/>
  <c r="I49" i="14"/>
  <c r="X23" i="15" l="1"/>
  <c r="T25" i="15"/>
  <c r="M21" i="16"/>
  <c r="M31" i="16" s="1"/>
  <c r="N80" i="13"/>
  <c r="N83" i="13" s="1"/>
  <c r="U20" i="16" s="1"/>
  <c r="X21" i="15"/>
  <c r="T18" i="15"/>
  <c r="T31" i="15" l="1"/>
  <c r="L80" i="13"/>
  <c r="L83" i="13" s="1"/>
  <c r="X25" i="15"/>
  <c r="X31" i="15" s="1"/>
  <c r="T19" i="15"/>
  <c r="T21" i="15" s="1"/>
  <c r="N87" i="13"/>
  <c r="N89" i="13" s="1"/>
  <c r="N91" i="13" s="1"/>
  <c r="J80" i="13"/>
  <c r="J83" i="13" s="1"/>
  <c r="J87" i="13" s="1"/>
  <c r="Z19" i="15" s="1"/>
  <c r="N21" i="15"/>
  <c r="N31" i="15" s="1"/>
  <c r="L87" i="13" l="1"/>
  <c r="U32" i="16"/>
  <c r="U19" i="16"/>
  <c r="H80" i="13"/>
  <c r="J89" i="13"/>
  <c r="L89" i="13" l="1"/>
  <c r="L91" i="13" s="1"/>
  <c r="U31" i="16"/>
  <c r="H83" i="13"/>
  <c r="H87" i="13" s="1"/>
  <c r="J93" i="13"/>
  <c r="J91" i="13"/>
  <c r="H89" i="13" l="1"/>
  <c r="H91" i="13" s="1"/>
  <c r="Z31" i="15"/>
  <c r="G53" i="17" l="1"/>
  <c r="G95" i="17" s="1"/>
  <c r="G99" i="17" l="1"/>
  <c r="G109" i="17" s="1"/>
</calcChain>
</file>

<file path=xl/sharedStrings.xml><?xml version="1.0" encoding="utf-8"?>
<sst xmlns="http://schemas.openxmlformats.org/spreadsheetml/2006/main" count="625" uniqueCount="231">
  <si>
    <t>บริษัท บริหารและพัฒนาเพื่อการอนุรักษ์สิ่งแวดล้อม จำกัด (มหาชน) และบริษัทย่อย</t>
  </si>
  <si>
    <t>สินทรัพย์</t>
  </si>
  <si>
    <t>บาท</t>
  </si>
  <si>
    <t>งบการเงินรวม</t>
  </si>
  <si>
    <t>งบการเงินเฉพาะกิจการ</t>
  </si>
  <si>
    <t>หมายเหตุ</t>
  </si>
  <si>
    <t>2567</t>
  </si>
  <si>
    <t>สินทรัพย์หมุนเวียน</t>
  </si>
  <si>
    <t>เงินสดและรายการเทียบเท่าเงินสด</t>
  </si>
  <si>
    <t>เงินให้กู้ยืมระยะสั้นและดอกเบี้ยค้างรับแก่กิจการที่เกี่ยวข้องกัน</t>
  </si>
  <si>
    <t>เงินให้กู้ยืมระยะสั้นแก่กิจการอื่น</t>
  </si>
  <si>
    <t>-</t>
  </si>
  <si>
    <t>เงินให้กู้ยืมระยะยาวและดอกเบี้ยค้างรับแก่กิจการที่เกี่ยวข้องกันส่วนที่ถึงกำหนดชำระภายในหนึ่งปี</t>
  </si>
  <si>
    <t>ต้นทุนการพัฒนาอสังหาริมทรัพย์</t>
  </si>
  <si>
    <t>สินค้าคงเหลือ</t>
  </si>
  <si>
    <t>รวมสินทรัพย์หมุนเวียน</t>
  </si>
  <si>
    <t xml:space="preserve">สินทรัพย์ไม่หมุนเวียน </t>
  </si>
  <si>
    <t>เงินฝากสถาบันการเงินที่มีภาระค้ำประกัน</t>
  </si>
  <si>
    <t>เงินให้กู้ยืมระยะยาวแก่กิจการที่เกี่ยวข้องกัน-สุทธิจากส่วนที่ถึงกำหนดชำระภายในหนึ่งปี</t>
  </si>
  <si>
    <t>เงินลงทุนในบริษัทย่อย</t>
  </si>
  <si>
    <t>ที่ดินรอการพัฒนา</t>
  </si>
  <si>
    <t>อสังหาริมทรัพย์เพื่อการลงทุน</t>
  </si>
  <si>
    <t>ที่ดิน อาคารและอุปกรณ์</t>
  </si>
  <si>
    <t>สินทรัพย์สิทธิการใช้</t>
  </si>
  <si>
    <t>สินทรัพย์ไม่มีตัวตน</t>
  </si>
  <si>
    <t>สินทรัพย์ภาษีเงินได้รอการตัดบัญชี</t>
  </si>
  <si>
    <t>สินทรัพย์ทางการเงินไม่หมุนเวียนอื่น</t>
  </si>
  <si>
    <t>สินทรัพย์ไม่หมุนเวียนอื่น</t>
  </si>
  <si>
    <t>ต้นทุนในการเตรียมหลุมฝังกลบ</t>
  </si>
  <si>
    <t>ภาษีเงินได้ถูกหัก ณ ที่จ่าย</t>
  </si>
  <si>
    <t>อื่นๆ</t>
  </si>
  <si>
    <t xml:space="preserve">รวมสินทรัพย์ไม่หมุนเวียน </t>
  </si>
  <si>
    <t>รวมสินทรัพย์</t>
  </si>
  <si>
    <t>หนี้สินและส่วนของผู้ถือหุ้น</t>
  </si>
  <si>
    <t>หนี้สินหมุนเวียน</t>
  </si>
  <si>
    <t>เงินกู้ยืมระยะสั้นจากสถาบันการเงิน</t>
  </si>
  <si>
    <t>ภาษีเงินได้นิติบุคคลค้างจ่าย</t>
  </si>
  <si>
    <t>รวมหนี้สินหมุนเวียน</t>
  </si>
  <si>
    <t>หนี้สินไม่หมุนเวียน</t>
  </si>
  <si>
    <t>หนี้สินตามสัญญาเช่า - สุทธิจากส่วนที่ถึงกำหนดชำระภายในหนึ่งปี</t>
  </si>
  <si>
    <t>ประมาณการหนี้สินการปิดหลุมฝังกลบ</t>
  </si>
  <si>
    <t>หนี้สินไม่หมุนเวียนอื่น</t>
  </si>
  <si>
    <t>รวมหนี้สินไม่หมุนเวียน</t>
  </si>
  <si>
    <t>รวมหนี้สิน</t>
  </si>
  <si>
    <t>ส่วนของผู้ถือหุ้น</t>
  </si>
  <si>
    <t>ทุนเรือนหุ้น - หุ้นสามัญ มูลค่าหุ้นละ 1 บาท</t>
  </si>
  <si>
    <t>ทุนจดทะเบียน - 1,122,297,625  หุ้น มูลค่าหุ้นละ 1 บาท</t>
  </si>
  <si>
    <t>ทุนที่ออกและชำระเต็มมูลค่าแล้ว - 1,122,297,625 หุ้น มูลค่าหุ้นละ 1 บาท</t>
  </si>
  <si>
    <t xml:space="preserve">ส่วนเกินมูลค่าหุ้น </t>
  </si>
  <si>
    <t>กำไร (ขาดทุน) สะสม</t>
  </si>
  <si>
    <t xml:space="preserve"> -  จัดสรรเพื่อเป็นสำรองตามกฎหมาย</t>
  </si>
  <si>
    <t xml:space="preserve"> -  จัดสรรเพื่อเป็นสำรองหุ้นทุนซื้อคืน</t>
  </si>
  <si>
    <t xml:space="preserve"> -  ยังไม่ได้จัดสรร (ขาดทุนสะสม)</t>
  </si>
  <si>
    <t>หุ้นทุนซื้อคืน</t>
  </si>
  <si>
    <t>องค์ประกอบอื่นของส่วนของผู้ถือหุ้น</t>
  </si>
  <si>
    <t>รวมส่วนของผู้ถือหุ้นของบริษัทใหญ่</t>
  </si>
  <si>
    <t>รวมส่วนของผู้ถือหุ้น</t>
  </si>
  <si>
    <t>รวมหนี้สินและส่วนของผู้ถือหุ้น</t>
  </si>
  <si>
    <t xml:space="preserve">งบกำไรขาดทุนเบ็ดเสร็จ </t>
  </si>
  <si>
    <t xml:space="preserve">รายได้  </t>
  </si>
  <si>
    <t>รายได้จากการขายและให้บริการ - ธุรกิจให้บริการและกำจัดกากอุตสาหกรรม</t>
  </si>
  <si>
    <t>รายได้จากการขาย - ธุรกิจอสังหาริมทรัพย์</t>
  </si>
  <si>
    <t>รายได้จากการขายและให้บริการ - ธุรกิจอื่น</t>
  </si>
  <si>
    <t>รายได้อื่น</t>
  </si>
  <si>
    <t>รวมรายได้</t>
  </si>
  <si>
    <t>ค่าใช้จ่าย</t>
  </si>
  <si>
    <t>ต้นทุนขายและบริการ - ธุรกิจให้บริการและกำจัดกากอุตสาหกรรม</t>
  </si>
  <si>
    <t>ต้นทุนขาย - ธุรกิจอสังหาริมทรัพย์</t>
  </si>
  <si>
    <t>ต้นทุนขายและบริการ - ธุรกิจอื่น</t>
  </si>
  <si>
    <t>ค่าใช้จ่ายในการขาย</t>
  </si>
  <si>
    <t>ขาดทุนจากการลงทุนในบริษัทร่วม</t>
  </si>
  <si>
    <t>ขาดทุนจากการด้อยค่าเงินลงทุนในบริษัทย่อย</t>
  </si>
  <si>
    <t>ขาดทุนจากการด้อยค่าที่ดินรอการพัฒนา</t>
  </si>
  <si>
    <t>ค่าใช้จ่ายในการบริหาร</t>
  </si>
  <si>
    <t>รวมค่าใช้จ่าย</t>
  </si>
  <si>
    <t>ต้นทุนทางการเงิน</t>
  </si>
  <si>
    <t>รายได้ (ค่าใช้จ่าย) ภาษีเงินได้</t>
  </si>
  <si>
    <t>ขาดทุนสำหรับปี</t>
  </si>
  <si>
    <t xml:space="preserve">กำไร (ขาดทุน) เบ็ดเสร็จอื่น </t>
  </si>
  <si>
    <t>รายการที่จะไม่ถูกจัดประเภทใหม่ไว้ในกำไรหรือขาดทุนในภายหลัง</t>
  </si>
  <si>
    <t>สำหรับโครงการผลประโยชน์ของพนักงาน - สุทธิจากภาษี</t>
  </si>
  <si>
    <t>รวมรายการที่จะไม่ถูกจัดประเภทใหม่ไว้ในกำไรหรือขาดทุนในภายหลัง</t>
  </si>
  <si>
    <t>รวมกำไร (ขาดทุน) เบ็ดเสร็จอื่นสำหรับปี - สุทธิจากภาษี</t>
  </si>
  <si>
    <t>กำไร (ขาดทุน) เบ็ดเสร็จรวมสำหรับปี</t>
  </si>
  <si>
    <t>การแบ่งปันกำไร (ขาดทุน)</t>
  </si>
  <si>
    <t>ส่วนที่เป็นของบริษัทใหญ่</t>
  </si>
  <si>
    <t>ส่วนที่เป็นของส่วนได้เสียที่ไม่มีอำนาจควบคุม</t>
  </si>
  <si>
    <t>การแบ่งปันกำไร (ขาดทุน) เบ็ดเสร็จรวม</t>
  </si>
  <si>
    <t>องค์ประกอบอื่นของ</t>
  </si>
  <si>
    <t>กำไร (ขาดทุน) เบ็ดเสร็จอื่น</t>
  </si>
  <si>
    <t xml:space="preserve">จัดสรรเพื่อ </t>
  </si>
  <si>
    <t>รวม</t>
  </si>
  <si>
    <t>ส่วนของ</t>
  </si>
  <si>
    <t>ทุนที่ออกและ</t>
  </si>
  <si>
    <t>เป็นสำรอง</t>
  </si>
  <si>
    <t>หุ้นทุน</t>
  </si>
  <si>
    <t>ที่วัดมูลค่าด้วยมูลค่ายุติธรรมผ่าน</t>
  </si>
  <si>
    <t>ส่วนได้เสียที่ไม่มี</t>
  </si>
  <si>
    <t>ชำระเต็มมูลค่าแล้ว</t>
  </si>
  <si>
    <t>ตามกฎหมาย</t>
  </si>
  <si>
    <t>ยังไม่ได้จัดสรร</t>
  </si>
  <si>
    <t>ซื้อคืน</t>
  </si>
  <si>
    <t>ของบริษัทใหญ่</t>
  </si>
  <si>
    <t>อำนาจควบคุม</t>
  </si>
  <si>
    <t>กำไร (ขาดทุน) เบ็ดเสร็จสำหรับปี</t>
  </si>
  <si>
    <t>รวมกำไร (ขาดทุน) เบ็ดเสร็จสำหรับปี</t>
  </si>
  <si>
    <t>ยอดคงเหลือ ณ วันที่ 1 มกราคม 2567</t>
  </si>
  <si>
    <t>ยอดคงเหลือ ณ วันที่ 31 ธันวาคม 2567</t>
  </si>
  <si>
    <t>.</t>
  </si>
  <si>
    <t>จัดสรรเพื่อเป็น</t>
  </si>
  <si>
    <t>สำรองตามกฎหมาย</t>
  </si>
  <si>
    <t>สำรองหุ้นทุนซื้อคืน</t>
  </si>
  <si>
    <t>งบกระแสเงินสด</t>
  </si>
  <si>
    <t>กระแสเงินสดจากกิจกรรมดำเนินงาน</t>
  </si>
  <si>
    <t>ค่าเสื่อมราคาและรายจ่ายตัดบัญชี</t>
  </si>
  <si>
    <t>ขาดทุนจากการลดมูลค่าของสินค้าคงเหลือ (กลับรายการ)</t>
  </si>
  <si>
    <t>ขาดทุนจากการตัดจำหน่ายภาษีเงินได้หัก ณ ที่จ่าย</t>
  </si>
  <si>
    <t>ขาดทุนจากการตัดจำหน่ายอุปกรณ์</t>
  </si>
  <si>
    <t>กำไรจากการจำหน่ายอุปกรณ์และยานพาหนะ</t>
  </si>
  <si>
    <t>กำไรจากการขายอสังหาริมทรัพย์เพื่อการลงทุน</t>
  </si>
  <si>
    <t>ขาดทุนจากการด้อยค่าสินทรัพย์สกุลเงินดิจิทัล</t>
  </si>
  <si>
    <t>ประมาณการต้นทุนปิดหลุมฝังกลบ</t>
  </si>
  <si>
    <t>ค่าใช้จ่ายผลประโยชน์พนักงาน</t>
  </si>
  <si>
    <t>รายได้เงินปันผล</t>
  </si>
  <si>
    <t>ดอกเบี้ยรับ</t>
  </si>
  <si>
    <t>กำไรจากการดำเนินงานก่อนเปลี่ยนแปลงในสินทรัพย์และหนี้สินดำเนินงาน</t>
  </si>
  <si>
    <t>สินทรัพย์ดำเนินงานลดลง (เพิ่มขึ้น)</t>
  </si>
  <si>
    <t>หนี้สินดำเนินงานเพิ่มขึ้น (ลดลง)</t>
  </si>
  <si>
    <t>เงินสดรับจากการดำเนินงาน</t>
  </si>
  <si>
    <t>จ่ายดอกเบี้ย</t>
  </si>
  <si>
    <t>จ่ายภาษีเงินได้</t>
  </si>
  <si>
    <t>เงินสดรับภาษีเงินได้หัก ณ ที่จ่าย</t>
  </si>
  <si>
    <t>เงินสดสุทธิได้มาจากกิจกรรมดำเนินงาน</t>
  </si>
  <si>
    <t>งบกระแสเงินสด (ต่อ)</t>
  </si>
  <si>
    <t>กระแสเงินสดจากกิจกรรมลงทุน</t>
  </si>
  <si>
    <t>เงินสดรับดอกเบี้ย</t>
  </si>
  <si>
    <t>เงินสดรับเงินปันผล</t>
  </si>
  <si>
    <t>เงินสดจ่ายเงินให้กู้ยืมระยะสั้นแก่กิจการที่เกี่ยวข้องกัน</t>
  </si>
  <si>
    <t>เงินสดรับจากเงินให้กู้ยืมระยะสั้นแก่กิจการที่เกี่ยวข้องกัน</t>
  </si>
  <si>
    <t>เงินสดจ่ายเงินให้กู้ยืมระยะสั้นแก่กิจการอื่น</t>
  </si>
  <si>
    <t>เงินสดจ่ายเงินให้กู้ยืมระยะยาวแก่กิจการที่เกี่ยวข้องกัน</t>
  </si>
  <si>
    <t>เงินสดรับจากเงินให้กู้ยืมระยะยาวแก่กิจการที่เกี่ยวข้องกัน</t>
  </si>
  <si>
    <t>เงินสดรับจากการที่บริษัทร่วมชำระบัญชี</t>
  </si>
  <si>
    <t>เงินสดจ่ายเพื่อการลงทุนในบริษัทย่อย</t>
  </si>
  <si>
    <t>เงินสดจ่ายซื้อสินทรัพย์ไม่มีตัวตน</t>
  </si>
  <si>
    <t>เงินสดจ่ายซื้อสินทรัพย์ทางการเงินไม่หมุนเวียนอื่น</t>
  </si>
  <si>
    <t>เงินสดจ่ายซื้ออสังหาริมทรัพย์เพื่อการลงทุน</t>
  </si>
  <si>
    <t>กระแสเงินสดจากกิจกรรมจัดหาเงิน</t>
  </si>
  <si>
    <t>เงินสดจ่ายชำระหนี้สินภายใต้สัญญาเช่า</t>
  </si>
  <si>
    <t>เงินสดจ่ายหุ้นทุนซื้อคืน</t>
  </si>
  <si>
    <t>เงินสดและรายการเทียบเท่าเงินสด ณ วันต้นปี</t>
  </si>
  <si>
    <t>เงินสดและรายการเทียบเท่าเงินสด ณ วันสิ้นปี</t>
  </si>
  <si>
    <t>ข้อมูลกระแสเงินสดเปิดเผยเพิ่มเติม</t>
  </si>
  <si>
    <t>รายการที่มิใช่เงินสด</t>
  </si>
  <si>
    <t>งบฐานะการเงิน</t>
  </si>
  <si>
    <t>งบฐานะการเงิน (ต่อ)</t>
  </si>
  <si>
    <t xml:space="preserve">ลูกหนี้การค้าและลูกหนี้หมุนเวียนอื่น  </t>
  </si>
  <si>
    <t>เจ้าหนี้การค้าและเจ้าหนี้หมุนเวียนอื่น</t>
  </si>
  <si>
    <t>ประมาณการหนี้สินไม่หมุนเวียนสำหรับผลประโยชน์พนักงาน</t>
  </si>
  <si>
    <t>งบการเปลี่ยนแปลงส่วนของผู้ถือหุ้น</t>
  </si>
  <si>
    <t xml:space="preserve">งบการเปลี่ยนแปลงส่วนของผู้ถือหุ้น </t>
  </si>
  <si>
    <t>สินทรัพย์ที่เกิดจากสัญญา - หมุนเวียน</t>
  </si>
  <si>
    <t>ลูกหนี้การค้าและลูกหนี้หมุนเวียนอื่น</t>
  </si>
  <si>
    <t>กำไร (ขาดทุน) จากกิจกรรมดำเนินงาน</t>
  </si>
  <si>
    <t>กำไร (ขาดทุน) ก่อนภาษีเงินได้</t>
  </si>
  <si>
    <t>กำไร (ขาดทุน) จากการวัดมูลค่าเงินลงทุนในตราสารทุน</t>
  </si>
  <si>
    <t>ขาดทุนจากการด้อยค่าอาคารและเครื่องจักร</t>
  </si>
  <si>
    <t>กำไร (ขาดทุน) จากการประมาณการตามหลักคณิตศาสตร์ประกันภัย</t>
  </si>
  <si>
    <t xml:space="preserve">ขาดทุนจากการด้อยค่าที่ดินรอการพัฒนา </t>
  </si>
  <si>
    <t>ขาดทุน(กำไร)จากการปรับมูลค่ายุติธรรมสินทรัพย์ชีวภาพ</t>
  </si>
  <si>
    <t>เงินฝากสถาบันการเงินที่มีภาระค้ำประกันเพิ่มขึ้น (ลดลง)</t>
  </si>
  <si>
    <t>เงินสดรับจากเงินให้กู้ยืมระยะสั้นแก่กิจการอื่น</t>
  </si>
  <si>
    <t>เงินสดจ่ายเพื่อการลงทุนในกิจการร่วมค้า</t>
  </si>
  <si>
    <t>เงินสดรับจากการขายเงินลงทุนในบริษัทย่อย</t>
  </si>
  <si>
    <t>เงินกู้ยืมระยะสั้นจากสถาบันการเงินเพิ่มขึ้น (ลดลง)</t>
  </si>
  <si>
    <t>เงินสดรับจากการจำหน่ายอุปกรณ์และยานพาหนะ</t>
  </si>
  <si>
    <t>สินทรัพย์ชีวภาพหมุนเวียน</t>
  </si>
  <si>
    <t>ผลกำไร (ขาดทุน) ของเงินลงทุนในตราสารทุน</t>
  </si>
  <si>
    <t>ผลขาดทุนด้านเครดิตที่คาดว่าจะเกิดขึ้น</t>
  </si>
  <si>
    <t>เงินสดรับล่วงหน้าจากการขายที่ดินรอการพัฒนา</t>
  </si>
  <si>
    <t>ส่วนของหนี้สินตามสัญญาเช่าที่ถึงกำหนดชำระภายในหนึ่งปี</t>
  </si>
  <si>
    <t>ส่วนได้เสียที่ไม่มีอำนาจควบคุม</t>
  </si>
  <si>
    <t>เงินสดสุทธิได้มาจาก (ใช้ไปใน) กิจกรรมลงทุน</t>
  </si>
  <si>
    <t>เงินสดสุทธิได้มาจาก (ใช้ไปใน) กิจกรรมจัดหาเงิน</t>
  </si>
  <si>
    <t>ณ วันที่ 31 ธันวาคม 2568</t>
  </si>
  <si>
    <t>2568</t>
  </si>
  <si>
    <t>สำหรับปีสิ้นสุดวันที่ 31 ธันวาคม 2568</t>
  </si>
  <si>
    <t>ยอดคงเหลือ ณ วันที่ 1 มกราคม 2568</t>
  </si>
  <si>
    <t>ยอดคงเหลือ ณ วันที่ 31 ธันวาคม 2568</t>
  </si>
  <si>
    <t>โอนผลสะสมของการปรับปรุงมูลค่ายุติธรรมเงินลงทุน</t>
  </si>
  <si>
    <t>ไปยังกำไรสะสม เนื่องจากการขายเงินลงทุน</t>
  </si>
  <si>
    <t>โอนส่วนเกินมูลค่าหุ้นไปชดเชยผลขาดทุนสะสม</t>
  </si>
  <si>
    <t>โอนสำรองตามกฎหมายไปชดเชยผลขาดทุนสะสม</t>
  </si>
  <si>
    <t>กำไรจากการวัดมูลค่ายุติธรรมของสินทรัพย์ทางการเงินหมุนเวียนอื่น</t>
  </si>
  <si>
    <t>กำไรจากการเปลี่ยนแปลงสัญญาเช่า</t>
  </si>
  <si>
    <t>จ่ายประมาณการหนี้สินไม่หมุนเวียนสำหรับผลประโยชน์พนักงาน</t>
  </si>
  <si>
    <t>จ่ายประมาณการหนี้สินค่าปิดหลุมฝังกลบ</t>
  </si>
  <si>
    <t>เงินสดจ่ายเพื่อการลงทุนในสินทรัพย์ทางการเงินหมุนเวียนอื่น</t>
  </si>
  <si>
    <t>เงินสดรับจากการขายสินทรัพย์ทางการเงินไม่หมุนเวียนอื่น</t>
  </si>
  <si>
    <t>เงินสดรับจากการขายอสังหาริมทรัพย์เพื่อการลงทุน</t>
  </si>
  <si>
    <t>เงินสดรับจากการลดทุนของเงินลงทุนในบริษัทย่อย</t>
  </si>
  <si>
    <t>ขาดทุนจากการตัดจำหน่ายที่ดินรอการพัฒนา</t>
  </si>
  <si>
    <t xml:space="preserve"> - </t>
  </si>
  <si>
    <t>สินทรัพย์ทางการเงินหมุนเวียนอื่น</t>
  </si>
  <si>
    <t>- กิจการที่เกี่ยวข้องกัน</t>
  </si>
  <si>
    <t>- กิจการอื่น</t>
  </si>
  <si>
    <t>5, 20</t>
  </si>
  <si>
    <t>เงินสดจ่ายซื้ออาคารและอุปกรณ์</t>
  </si>
  <si>
    <t>เงินสดและรายการเทียบเท่าเงินสดเพิ่มขึ้น - สุทธิ</t>
  </si>
  <si>
    <t>4) รับโอนอสังหาริมทรัพย์เพื่อการลงทุนจากที่ดินรอการพัฒนา</t>
  </si>
  <si>
    <t>5) การเพิ่มขึ้นของสินทรัพย์สิทธิการใช้และหนี้สินตามสัญญาเช่า</t>
  </si>
  <si>
    <t>ด้วยมูลค่ายุติธรรมผ่านกำไร (ขาดทุน) เบ็ดเสร็จอื่น</t>
  </si>
  <si>
    <t>โอนกำไรสะสมไปเป็นสำรองตามกฎหมาย</t>
  </si>
  <si>
    <t>กำไรสำหรับปี</t>
  </si>
  <si>
    <t>รายการปรับกระทบยอดกำไร (ขาดทุน) ก่อนภาษีเงินได้เป็นเงินสดรับ (จ่าย) จากกิจกรรมดำเนินงาน</t>
  </si>
  <si>
    <t>ขาดทุนจากการลดมูลค่าของต้นทุนการพัฒนาอสังหาริมทรัพย์ (กลับรายการ)</t>
  </si>
  <si>
    <t>กำไรจากการขายเงินลงทุนในบริษัทย่อย</t>
  </si>
  <si>
    <t>ขาดทุนจากการเคลมค่าสินไหมทดแทน</t>
  </si>
  <si>
    <t>5, 8</t>
  </si>
  <si>
    <t>เงินลงทุนในกิจการร่วมค้า</t>
  </si>
  <si>
    <t>5, 19</t>
  </si>
  <si>
    <t>5, 24</t>
  </si>
  <si>
    <t>ส่วนแบ่งกำไรของกิจการร่วมค้าที่ใช้วิธีส่วนได้เสีย</t>
  </si>
  <si>
    <t>กำไร (ขาดทุน) สำหรับปี</t>
  </si>
  <si>
    <t>21, 26</t>
  </si>
  <si>
    <t>1) รับโอนต้นทุนการพัฒนาอสังหาริมทรัพย์จากอสังหาริมทรัพย์เพื่อการลงทุน</t>
  </si>
  <si>
    <t>2) รับโอนอสังหาริมทรัพย์เพื่อการลงทุนจากต้นทุนการพัฒนาอสังหาริมทรัพย์</t>
  </si>
  <si>
    <t>3) รับโอนอสังหาริมทรัพย์เพื่อการลงทุนจากที่ดิน อาคารและอุปกรณ์</t>
  </si>
  <si>
    <t>เงินประกันตามสัญญาบริหารงานขายโครงการ</t>
  </si>
  <si>
    <t>(ขาดทุนสะสม)</t>
  </si>
  <si>
    <t>กำไร (ขาดทุน) ต่อหุ้น (บาท)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</si>
</sst>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2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฿&quot;#,##0;\-&quot;฿&quot;#,##0"/>
    <numFmt numFmtId="165" formatCode="&quot;฿&quot;#,##0.00;\-&quot;฿&quot;#,##0.00"/>
    <numFmt numFmtId="166" formatCode="_-* #,##0_-;\-* #,##0_-;_-* &quot;-&quot;_-;_-@_-"/>
    <numFmt numFmtId="167" formatCode="_-&quot;฿&quot;* #,##0.00_-;\-&quot;฿&quot;* #,##0.00_-;_-&quot;฿&quot;* &quot;-&quot;??_-;_-@_-"/>
    <numFmt numFmtId="168" formatCode="_-* #,##0.00_-;\-* #,##0.00_-;_-* &quot;-&quot;??_-;_-@_-"/>
    <numFmt numFmtId="169" formatCode="#,##0\ ;\(#,##0\)"/>
    <numFmt numFmtId="170" formatCode="#,##0.00\ ;\(#,##0.00\)"/>
    <numFmt numFmtId="171" formatCode="_(* #,##0_);_(* \(#,##0\);_(* &quot;-&quot;??_);_(@_)"/>
    <numFmt numFmtId="172" formatCode="_(* #,##0.000_);_(* \(#,##0.000\);_(* &quot;-&quot;??_);_(@_)"/>
    <numFmt numFmtId="173" formatCode="[$-1010000]d/m/yy;@"/>
    <numFmt numFmtId="174" formatCode="_-* #,##0.000_-;\-* #,##0.000_-;_-* &quot;-&quot;??_-;_-@_-"/>
    <numFmt numFmtId="175" formatCode="#,##0.00;\(#,##0.00\)"/>
    <numFmt numFmtId="176" formatCode="\t&quot;฿&quot;#,##0.00_);[Red]\(\t&quot;฿&quot;#,##0.00\)"/>
    <numFmt numFmtId="177" formatCode="#,##0;[Red]\(#,##0\)"/>
    <numFmt numFmtId="178" formatCode="#,##0.00\ &quot;F&quot;;\-#,##0.00\ &quot;F&quot;"/>
    <numFmt numFmtId="179" formatCode="dd\-mmm\-yy_)"/>
    <numFmt numFmtId="180" formatCode="0.0%"/>
    <numFmt numFmtId="181" formatCode="0.00_)"/>
    <numFmt numFmtId="182" formatCode="#,##0.00&quot; $&quot;;\-#,##0.00&quot; $&quot;"/>
    <numFmt numFmtId="183" formatCode="#,##0.00&quot; $&quot;;[Red]\-#,##0.00&quot; $&quot;"/>
    <numFmt numFmtId="184" formatCode="d\.m\.yy"/>
    <numFmt numFmtId="185" formatCode="d\.mmm\.yy"/>
    <numFmt numFmtId="186" formatCode="d\.mmm"/>
    <numFmt numFmtId="187" formatCode="mmm\.yy"/>
    <numFmt numFmtId="188" formatCode="&quot;ฃค&quot;#,##0;&quot;ฃค&quot;\-#,##0"/>
    <numFmt numFmtId="189" formatCode="0&quot;  &quot;"/>
    <numFmt numFmtId="190" formatCode="d\.m\.yy\ h:mm"/>
    <numFmt numFmtId="191" formatCode="_-* #,##0.00\ &quot;F&quot;_-;\-* #,##0.00\ &quot;F&quot;_-;_-* &quot;-&quot;??\ &quot;F&quot;_-;_-@_-"/>
    <numFmt numFmtId="192" formatCode="0.00&quot;  &quot;"/>
    <numFmt numFmtId="193" formatCode="_-* #,##0_-;\-* #,##0_-;_-* &quot;-&quot;??_-;_-@_-"/>
    <numFmt numFmtId="194" formatCode="_-* #,##0.00_-;\(#,##0.00\)_-;_-* &quot;-&quot;??_-;_-@_-"/>
    <numFmt numFmtId="195" formatCode="&quot;ฃ&quot;#,##0.00;[Red]\-&quot;ฃ&quot;#,##0.00"/>
    <numFmt numFmtId="196" formatCode="_ * #,##0.00_ ;_ * \-#,##0.00_ ;_ * \-??_ ;_ @_ "/>
    <numFmt numFmtId="197" formatCode="#,##0.00_ ;[Red]\-#,##0.00\ "/>
    <numFmt numFmtId="198" formatCode="_-&quot;HK$&quot;* #,##0_-;\-&quot;HK$&quot;* #,##0_-;_-&quot;HK$&quot;* &quot;-&quot;_-;_-@_-"/>
    <numFmt numFmtId="199" formatCode="&quot;¥&quot;#,##0;[Red]&quot;¥&quot;\-#,##0"/>
    <numFmt numFmtId="200" formatCode="&quot;{Sch &quot;#&quot;}&quot;;;&quot;{Sch &quot;@&quot;}&quot;"/>
    <numFmt numFmtId="201" formatCode="_-\$* #,##0_-;&quot;-$&quot;* #,##0_-;_-\$* \-_-;_-@_-"/>
    <numFmt numFmtId="202" formatCode="_-\$* #,##0.00_-;&quot;-$&quot;* #,##0.00_-;_-\$* \-??_-;_-@_-"/>
    <numFmt numFmtId="203" formatCode="#,##0_-;\(#,##0\);\-_-"/>
    <numFmt numFmtId="204" formatCode="#,##0.0_);\(#,##0.0\)"/>
    <numFmt numFmtId="205" formatCode="_(* #,##0.0000_);_(* \(#,##0.0000\);_(* &quot;-&quot;??_);_(@_)"/>
    <numFmt numFmtId="206" formatCode="0.0%;[Red]\(0.0%\)"/>
    <numFmt numFmtId="207" formatCode="0%;[Red]\(0%\)"/>
    <numFmt numFmtId="208" formatCode="0.0%;\(0.0%\)"/>
    <numFmt numFmtId="209" formatCode="000000000000"/>
    <numFmt numFmtId="210" formatCode="&quot;$&quot;#,##0\ ;\(&quot;$&quot;#,##0\)"/>
    <numFmt numFmtId="211" formatCode="_ * #,##0_ ;_ * \-#,##0_ ;_ * &quot;-&quot;_ ;_ @_ "/>
    <numFmt numFmtId="212" formatCode="0%;\(0%\)"/>
    <numFmt numFmtId="213" formatCode="&quot;Sch &quot;#;;&quot;Sch &quot;@"/>
    <numFmt numFmtId="214" formatCode="&quot;Schedule &quot;#;;&quot;Schedule &quot;@"/>
    <numFmt numFmtId="215" formatCode="&quot;   &quot;@"/>
    <numFmt numFmtId="216" formatCode="_(* #,##0_);_(* \(#,##0\);_(* &quot;-&quot;_)"/>
    <numFmt numFmtId="217" formatCode="#,##0\ &quot;DM&quot;;[Red]\-#,##0\ &quot;DM&quot;"/>
    <numFmt numFmtId="218" formatCode="#,##0.00\ &quot;DM&quot;;[Red]\-#,##0.00\ &quot;DM&quot;"/>
    <numFmt numFmtId="219" formatCode="_ * #,##0.00_ ;_ * \-#,##0.00_ ;_ * &quot;-&quot;??_ ;_ @_ "/>
    <numFmt numFmtId="220" formatCode="0####"/>
    <numFmt numFmtId="221" formatCode="#,###"/>
    <numFmt numFmtId="222" formatCode="mm/dd"/>
    <numFmt numFmtId="223" formatCode="######0.00"/>
    <numFmt numFmtId="224" formatCode="_ * #,##0.0000_ ;_ * \-#,##0.0000_ ;_ * &quot;-&quot;????_ ;_ @_ "/>
    <numFmt numFmtId="225" formatCode="_(&quot;$&quot;* #,##0.0_);_(&quot;$&quot;* \(#,##0.0\);_(&quot;$&quot;* &quot;-&quot;??_);_(@_)"/>
    <numFmt numFmtId="226" formatCode="mm/dd/yy_)"/>
    <numFmt numFmtId="227" formatCode="#######"/>
    <numFmt numFmtId="228" formatCode="####.#0"/>
    <numFmt numFmtId="229" formatCode="_(&quot;HK$&quot;* #,##0_);_(&quot;HK$&quot;* \(#,##0\);_(&quot;HK$&quot;* &quot;-&quot;_);_(@_)"/>
    <numFmt numFmtId="230" formatCode="_(&quot;HK$&quot;* #,##0.00_);_(&quot;HK$&quot;* \(#,##0.00\);_(&quot;HK$&quot;* &quot;-&quot;??_);_(@_)"/>
    <numFmt numFmtId="231" formatCode="_(&quot;$&quot;* #,##0_);_(&quot;$&quot;* \(#,##0\);_(&quot;$&quot;* &quot;-&quot;??_);_(@_)"/>
    <numFmt numFmtId="232" formatCode="mmm\ dd\,\ yy"/>
    <numFmt numFmtId="233" formatCode="&quot;P&quot;#,##0.00_);\(&quot;P&quot;#,##0.00\)"/>
    <numFmt numFmtId="234" formatCode="&quot;P&quot;#,##0.00_);[Red]\(&quot;P&quot;#,##0.00\)"/>
    <numFmt numFmtId="235" formatCode="0.000000"/>
    <numFmt numFmtId="236" formatCode="_-* #,##0.00_-;\-* #,##0.00_-;_-* \-??_-;_-@_-"/>
    <numFmt numFmtId="237" formatCode="\t&quot;฿&quot;#,##0.00_);\(\t&quot;฿&quot;#,##0.00\)"/>
    <numFmt numFmtId="238" formatCode="#,##0.0_);[Red]\(#,##0.0\)"/>
    <numFmt numFmtId="239" formatCode="_-[$€-2]* #,##0.00_-;\-[$€-2]* #,##0.00_-;_-[$€-2]* &quot;-&quot;??_-"/>
    <numFmt numFmtId="240" formatCode="\$#,##0;[Red]&quot;-$&quot;#,##0"/>
    <numFmt numFmtId="241" formatCode="\$#,##0.00"/>
    <numFmt numFmtId="242" formatCode="_(\$* #,##0.00_);_(\$* \(#,##0.00\);_(\$* \-??_);_(@_)"/>
    <numFmt numFmtId="243" formatCode="0.000_)"/>
    <numFmt numFmtId="244" formatCode="_(* #,##0_);[Red]_(* \(#,##0\);_(* &quot;-&quot;_);_(@_)"/>
    <numFmt numFmtId="245" formatCode="&quot;วันที่&quot;\ ว\ ดดดด\ ปปปป"/>
    <numFmt numFmtId="246" formatCode="_(* #,##0.00_);_(* \(#,##0.00\);_(* \-??_);_(@_)"/>
    <numFmt numFmtId="247" formatCode="d\ ดดด\ bb"/>
    <numFmt numFmtId="248" formatCode="#,##0.00;[Red]\(#,##0.00\)"/>
    <numFmt numFmtId="249" formatCode="_(\$* #,##0_);_(\$* \(#,##0\);_(\$* \-_);_(@_)"/>
    <numFmt numFmtId="250" formatCode="_(* #,##0.0000_);_(* \(#,##0.0000\);_(* \-_);_(@_)"/>
    <numFmt numFmtId="251" formatCode="##,##0.0_);\(#,##0.0\)"/>
    <numFmt numFmtId="252" formatCode="#,##0.00;[Red]#,##0.00"/>
    <numFmt numFmtId="253" formatCode="_-* #,##0.00\ _F_-;\-* #,##0.00\ _F_-;_-* \-??\ _F_-;_-@_-"/>
    <numFmt numFmtId="254" formatCode="_(* #,##0.000_);_(* \(#,##0.000\);_(* \-_);_(@_)"/>
    <numFmt numFmtId="255" formatCode="_(* #,##0.0_);_(* \(#,##0.0\);_(* \-_);_(@_)"/>
    <numFmt numFmtId="256" formatCode="_(&quot;Rp&quot;* #,##0_);_(&quot;Rp&quot;* \(#,##0\);_(&quot;Rp&quot;* \-_);_(@_)"/>
    <numFmt numFmtId="257" formatCode="mmmm\ d&quot;, &quot;yyyy"/>
    <numFmt numFmtId="258" formatCode="_(* #,##0.00_);_(* \(#,##0.00\);_(* \-_);_(@_)"/>
    <numFmt numFmtId="259" formatCode="\£#,##0_);[Red]&quot;(£&quot;#,##0\)"/>
    <numFmt numFmtId="260" formatCode="&quot;RM&quot;#,##0_);[Red]&quot;(RM&quot;#,##0\)"/>
    <numFmt numFmtId="261" formatCode="\£#,##0.00_);[Red]&quot;(£&quot;#,##0.00\)"/>
    <numFmt numFmtId="262" formatCode="&quot;RM&quot;#,##0.00;&quot;-RM&quot;#,##0.00"/>
    <numFmt numFmtId="263" formatCode="_(* #,##0.0000_);_(* \(#,##0.0000\);_(* \-??_);_(@_)"/>
    <numFmt numFmtId="264" formatCode="0.00000000000"/>
    <numFmt numFmtId="265" formatCode="#.\ \ "/>
    <numFmt numFmtId="266" formatCode="##.\ \ "/>
    <numFmt numFmtId="267" formatCode="#,##0.00\£_);[Red]\(#,##0.00&quot;£)&quot;"/>
    <numFmt numFmtId="268" formatCode="_ * #,##0_)\£_ ;_ * \(#,##0&quot;)£&quot;_ ;_ * \-_)\£_ ;_ @_ "/>
    <numFmt numFmtId="269" formatCode="_-* #,##0_-;\-* #,##0_-;_-* \-??_-;_-@_-"/>
    <numFmt numFmtId="270" formatCode="#,##0;\(#,##0\)"/>
    <numFmt numFmtId="271" formatCode="_(* #,##0_);_(* \(#,##0\);_(* \-_);_(@_)"/>
    <numFmt numFmtId="272" formatCode="d/mm/yy\ "/>
    <numFmt numFmtId="273" formatCode="_-* #,##0_ _F_-;\-* #,##0_ _F_-;_-* &quot;-&quot;_ _F_-;_-@_-"/>
    <numFmt numFmtId="274" formatCode="#,##0.00_);[Black]\(#,##0.00\)"/>
    <numFmt numFmtId="275" formatCode="\ว\ \ด\ด\ด\ด\ &quot;ค.ศ.&quot;\ \ค\ค\ค\ค"/>
    <numFmt numFmtId="276" formatCode="_(* #,##0_);_(* \(#,##0\);_(* \-??_);_(@_)"/>
    <numFmt numFmtId="277" formatCode="#,##0.00\ ;\-#,##0.00\ ;&quot; -&quot;#\ ;@\ "/>
    <numFmt numFmtId="278" formatCode="#,##0.0000;\(#,##0.00000000\)"/>
    <numFmt numFmtId="279" formatCode="\£#,##0;&quot;-£&quot;#,##0"/>
    <numFmt numFmtId="280" formatCode="\$#,##0.00;[Red]&quot;-$&quot;#,##0.00"/>
    <numFmt numFmtId="281" formatCode="0.000"/>
    <numFmt numFmtId="282" formatCode="_(* #,##0.000000_);_(* \(#,##0.000000\);_(* \-_);_(@_)"/>
    <numFmt numFmtId="283" formatCode="#,##0;[Red]#,##0"/>
    <numFmt numFmtId="284" formatCode="&quot;RM&quot;#,##0.00_);[Red]&quot;(RM&quot;#,##0.00\)"/>
    <numFmt numFmtId="285" formatCode="General_)"/>
    <numFmt numFmtId="286" formatCode="_(* #,##0.0_);_(* \(#,##0.0\);_(* &quot;-&quot;?_);@_)"/>
    <numFmt numFmtId="287" formatCode="&quot;?&quot;#,##0;[Red]\-&quot;?&quot;#,##0"/>
    <numFmt numFmtId="288" formatCode="###0_);[Red]\(###0\)"/>
    <numFmt numFmtId="289" formatCode="\t&quot;$&quot;#,##0_);\(\t&quot;$&quot;#,##0\)"/>
    <numFmt numFmtId="290" formatCode="0.0_);[Red]\(0.0\)"/>
    <numFmt numFmtId="291" formatCode="#,##0.0_);\(#,##0.0\);#,##0.0_);@_)"/>
    <numFmt numFmtId="292" formatCode="#,##0.0_);\(#,##0.0\);&quot;-&quot;?_);@_)"/>
    <numFmt numFmtId="293" formatCode="&quot;$&quot;#,##0.0_);\(&quot;$&quot;#,##0.0\);@_)"/>
    <numFmt numFmtId="294" formatCode="&quot;$&quot;#,##0.0_);\(&quot;$&quot;#,##0.0\);&quot;-&quot;?_);@_)"/>
    <numFmt numFmtId="295" formatCode="#,##0.0\ ;\(#,##0.0\)"/>
    <numFmt numFmtId="296" formatCode="0.0%;\-0.0%;&quot;-&quot;?_);@_)"/>
    <numFmt numFmtId="297" formatCode="0.0%;\-0.0%;@_)"/>
    <numFmt numFmtId="298" formatCode="#,##0.00_);\(#,##0.00\);"/>
    <numFmt numFmtId="299" formatCode="&quot;$&quot;#,##0.00_);\(&quot;$&quot;#,##0.00\);"/>
    <numFmt numFmtId="300" formatCode="#0.00%_);\(#0.00%\)"/>
    <numFmt numFmtId="301" formatCode="0.0_)\%;\(0.0\)\%;0.0_)\%;@_)_%"/>
    <numFmt numFmtId="302" formatCode="#,##0.0_)_%;\(#,##0.0\)_%;0.0_)_%;@_)_%"/>
    <numFmt numFmtId="303" formatCode="&quot;$&quot;_(#,##0.00_);&quot;$&quot;\(#,##0.00\);&quot;$&quot;_(0.00_);@_)"/>
    <numFmt numFmtId="304" formatCode="&quot;$&quot;_(#,##0.00_);&quot;$&quot;\(#,##0.00\)"/>
    <numFmt numFmtId="305" formatCode="#,##0.00_);\(#,##0.00\);0.00_);@_)"/>
    <numFmt numFmtId="306" formatCode="\€_(#,##0.00_);\€\(#,##0.00\);\€_(0.00_);@_)"/>
    <numFmt numFmtId="307" formatCode="#,##0_)\x;\(#,##0\)\x;0_)\x;@_)_x"/>
    <numFmt numFmtId="308" formatCode="#,##0.0_)\x;\(#,##0.0\)\x"/>
    <numFmt numFmtId="309" formatCode="#,##0_)_x;\(#,##0\)_x;0_)_x;@_)_x"/>
    <numFmt numFmtId="310" formatCode="#,##0.0_)_x;\(#,##0.0\)_x"/>
    <numFmt numFmtId="311" formatCode="0.0_)\%;\(0.0\)\%"/>
    <numFmt numFmtId="312" formatCode="#,##0.0_)_%;\(#,##0.0\)_%"/>
    <numFmt numFmtId="313" formatCode="_(* #,##0_);_(* \(#,##0\);_(* &quot;--- &quot;_)"/>
    <numFmt numFmtId="314" formatCode="_(&quot;$&quot;* #,##0_);_(&quot;$&quot;* \(#,##0\);_(&quot;$&quot;* &quot;--- &quot;_)"/>
    <numFmt numFmtId="315" formatCode="0.0%_);\(0.0%\)"/>
    <numFmt numFmtId="316" formatCode="#,##0\ ;\(#,##0\);\-\ \ \ \ \ "/>
    <numFmt numFmtId="317" formatCode="#,##0\ ;\(#,##0\);\–\ \ \ \ \ "/>
    <numFmt numFmtId="318" formatCode="0&quot; bp&quot;"/>
    <numFmt numFmtId="319" formatCode="&quot;n&quot;"/>
    <numFmt numFmtId="320" formatCode="&quot;Constant&quot;"/>
    <numFmt numFmtId="321" formatCode="_-&quot;$&quot;* #,##0.00_-;\-&quot;$&quot;* #,##0.00_-;_-&quot;$&quot;* &quot;-&quot;??_-;_-@_-"/>
    <numFmt numFmtId="322" formatCode="&quot;$&quot;#,##0.00_);[Red]\(&quot;$&quot;#,##0.00\);&quot;--  &quot;;_(@_)"/>
    <numFmt numFmtId="323" formatCode="_(&quot;Rp&quot;* #,##0_);_(&quot;Rp&quot;* \(#,##0\);_(&quot;Rp&quot;* &quot;-&quot;_);_(@_)"/>
    <numFmt numFmtId="324" formatCode="&quot;$&quot;#,##0.0_);\(&quot;$&quot;#,##0.0\);&quot;- &quot;"/>
    <numFmt numFmtId="325" formatCode="_-&quot;€&quot;\ * #,##0.00_-;\-&quot;€&quot;\ * #,##0.00_-;_-&quot;€&quot;\ * &quot;-&quot;??_-;_-@_-"/>
    <numFmt numFmtId="326" formatCode="_-* #,##0.0_-;\-* #,##0.0_-;_-* &quot;-&quot;??_-;_-@_-"/>
    <numFmt numFmtId="327" formatCode="#,##0.00_);[Red]\(#,##0.00\);&quot;-&quot;??"/>
    <numFmt numFmtId="328" formatCode="_(* #,##0.0_);_(* \(#,##0.0\);_(* &quot;-&quot;??_);_(@_)"/>
  </numFmts>
  <fonts count="307">
    <font>
      <sz val="15"/>
      <name val="Angsana New"/>
      <family val="1"/>
    </font>
    <font>
      <sz val="11"/>
      <color theme="1"/>
      <name val="Calibri"/>
      <family val="2"/>
      <charset val="222"/>
      <scheme val="minor"/>
    </font>
    <font>
      <sz val="10"/>
      <name val="Arial"/>
      <family val="2"/>
    </font>
    <font>
      <sz val="15"/>
      <name val="Angsana New"/>
      <family val="1"/>
    </font>
    <font>
      <b/>
      <sz val="15"/>
      <name val="Angsana New"/>
      <family val="1"/>
    </font>
    <font>
      <sz val="10"/>
      <name val="Arial"/>
      <family val="2"/>
    </font>
    <font>
      <b/>
      <sz val="14"/>
      <name val="Angsana New"/>
      <family val="1"/>
    </font>
    <font>
      <sz val="14"/>
      <name val="Angsana New"/>
      <family val="1"/>
    </font>
    <font>
      <i/>
      <sz val="14"/>
      <name val="Angsana New"/>
      <family val="1"/>
    </font>
    <font>
      <sz val="10"/>
      <name val="ApFont"/>
      <charset val="222"/>
    </font>
    <font>
      <b/>
      <i/>
      <sz val="14"/>
      <name val="Angsana New"/>
      <family val="1"/>
    </font>
    <font>
      <sz val="14"/>
      <name val="Cordia New"/>
      <family val="2"/>
    </font>
    <font>
      <sz val="14"/>
      <color indexed="8"/>
      <name val="AngsanaUPC"/>
      <family val="1"/>
      <charset val="222"/>
    </font>
    <font>
      <sz val="10"/>
      <name val="Angsana New"/>
      <family val="1"/>
    </font>
    <font>
      <sz val="12"/>
      <name val="Angsana New"/>
      <family val="1"/>
    </font>
    <font>
      <i/>
      <sz val="14"/>
      <color theme="1"/>
      <name val="Angsana New"/>
      <family val="1"/>
    </font>
    <font>
      <sz val="14"/>
      <color theme="1"/>
      <name val="Angsana New"/>
      <family val="1"/>
    </font>
    <font>
      <b/>
      <i/>
      <sz val="15"/>
      <color theme="1"/>
      <name val="Angsana New"/>
      <family val="1"/>
    </font>
    <font>
      <b/>
      <i/>
      <sz val="14"/>
      <color theme="1"/>
      <name val="Angsana New"/>
      <family val="1"/>
    </font>
    <font>
      <sz val="14"/>
      <color theme="3" tint="0.39997558519241921"/>
      <name val="Angsana New"/>
      <family val="1"/>
    </font>
    <font>
      <i/>
      <sz val="14"/>
      <color rgb="FFFF0000"/>
      <name val="Angsana New"/>
      <family val="1"/>
    </font>
    <font>
      <sz val="14"/>
      <color theme="0"/>
      <name val="Angsana New"/>
      <family val="1"/>
    </font>
    <font>
      <sz val="14"/>
      <color rgb="FFFF0000"/>
      <name val="Angsana New"/>
      <family val="1"/>
    </font>
    <font>
      <sz val="10.5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20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8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0"/>
      <name val="ApFont"/>
    </font>
    <font>
      <sz val="11"/>
      <color indexed="8"/>
      <name val="Tahoma"/>
      <family val="2"/>
      <charset val="222"/>
    </font>
    <font>
      <sz val="14"/>
      <name val="AngsanaUPC"/>
      <family val="1"/>
      <charset val="222"/>
    </font>
    <font>
      <sz val="12"/>
      <name val="Tms Rmn"/>
    </font>
    <font>
      <sz val="8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4"/>
      <name val="CordiaUPC"/>
      <family val="2"/>
      <charset val="222"/>
    </font>
    <font>
      <u/>
      <sz val="14"/>
      <color indexed="12"/>
      <name val="AngsanaUPC"/>
      <family val="1"/>
      <charset val="222"/>
    </font>
    <font>
      <sz val="12"/>
      <name val="Arial"/>
      <family val="2"/>
    </font>
    <font>
      <b/>
      <sz val="10"/>
      <name val="Helv"/>
    </font>
    <font>
      <sz val="10"/>
      <color indexed="8"/>
      <name val="Arial"/>
      <family val="2"/>
    </font>
    <font>
      <sz val="8"/>
      <name val="Arial"/>
      <family val="2"/>
      <charset val="222"/>
    </font>
    <font>
      <b/>
      <sz val="12"/>
      <name val="Helv"/>
    </font>
    <font>
      <b/>
      <sz val="12"/>
      <name val="Arial"/>
      <family val="2"/>
    </font>
    <font>
      <b/>
      <sz val="11"/>
      <name val="Helv"/>
    </font>
    <font>
      <b/>
      <i/>
      <sz val="16"/>
      <name val="Helv"/>
      <charset val="222"/>
    </font>
    <font>
      <sz val="16"/>
      <name val="EucrosiaUPC"/>
      <family val="1"/>
      <charset val="222"/>
    </font>
    <font>
      <u/>
      <sz val="14"/>
      <color indexed="36"/>
      <name val="AngsanaUPC"/>
      <family val="1"/>
      <charset val="222"/>
    </font>
    <font>
      <b/>
      <sz val="11"/>
      <color indexed="56"/>
      <name val="Tahoma"/>
      <family val="2"/>
      <charset val="222"/>
    </font>
    <font>
      <sz val="11"/>
      <color indexed="8"/>
      <name val="Calibri"/>
      <family val="2"/>
      <charset val="222"/>
    </font>
    <font>
      <sz val="11"/>
      <color indexed="9"/>
      <name val="Calibri"/>
      <family val="2"/>
      <charset val="222"/>
    </font>
    <font>
      <sz val="11"/>
      <color indexed="20"/>
      <name val="Calibri"/>
      <family val="2"/>
      <charset val="222"/>
    </font>
    <font>
      <b/>
      <sz val="11"/>
      <color indexed="52"/>
      <name val="Calibri"/>
      <family val="2"/>
      <charset val="222"/>
    </font>
    <font>
      <b/>
      <sz val="11"/>
      <color indexed="9"/>
      <name val="Calibri"/>
      <family val="2"/>
      <charset val="222"/>
    </font>
    <font>
      <i/>
      <sz val="11"/>
      <color indexed="23"/>
      <name val="Calibri"/>
      <family val="2"/>
      <charset val="222"/>
    </font>
    <font>
      <sz val="11"/>
      <color indexed="17"/>
      <name val="Calibri"/>
      <family val="2"/>
      <charset val="222"/>
    </font>
    <font>
      <b/>
      <sz val="15"/>
      <color indexed="56"/>
      <name val="Calibri"/>
      <family val="2"/>
      <charset val="222"/>
    </font>
    <font>
      <b/>
      <sz val="13"/>
      <color indexed="56"/>
      <name val="Calibri"/>
      <family val="2"/>
      <charset val="222"/>
    </font>
    <font>
      <b/>
      <sz val="11"/>
      <color indexed="56"/>
      <name val="Calibri"/>
      <family val="2"/>
      <charset val="222"/>
    </font>
    <font>
      <sz val="11"/>
      <color indexed="62"/>
      <name val="Calibri"/>
      <family val="2"/>
      <charset val="222"/>
    </font>
    <font>
      <sz val="11"/>
      <color indexed="52"/>
      <name val="Calibri"/>
      <family val="2"/>
      <charset val="222"/>
    </font>
    <font>
      <sz val="11"/>
      <color indexed="60"/>
      <name val="Calibri"/>
      <family val="2"/>
      <charset val="222"/>
    </font>
    <font>
      <b/>
      <sz val="11"/>
      <color indexed="63"/>
      <name val="Calibri"/>
      <family val="2"/>
      <charset val="222"/>
    </font>
    <font>
      <b/>
      <sz val="18"/>
      <color indexed="56"/>
      <name val="Cambria"/>
      <family val="2"/>
      <charset val="222"/>
    </font>
    <font>
      <sz val="11"/>
      <color indexed="10"/>
      <name val="Calibri"/>
      <family val="2"/>
      <charset val="222"/>
    </font>
    <font>
      <sz val="12"/>
      <name val="Times New Roman"/>
      <family val="1"/>
      <charset val="222"/>
    </font>
    <font>
      <sz val="11"/>
      <color indexed="8"/>
      <name val="Tahoma"/>
      <family val="2"/>
    </font>
    <font>
      <sz val="11"/>
      <color indexed="9"/>
      <name val="IrisUPC"/>
      <family val="2"/>
      <charset val="222"/>
    </font>
    <font>
      <sz val="12"/>
      <color indexed="8"/>
      <name val="Tahoma"/>
      <family val="2"/>
      <charset val="222"/>
    </font>
    <font>
      <b/>
      <sz val="11"/>
      <color indexed="8"/>
      <name val="Calibri"/>
      <family val="2"/>
      <charset val="222"/>
    </font>
    <font>
      <sz val="10"/>
      <color indexed="8"/>
      <name val="EYInterstate"/>
      <family val="2"/>
    </font>
    <font>
      <sz val="10"/>
      <name val="Tahoma"/>
      <family val="2"/>
    </font>
    <font>
      <sz val="11"/>
      <color indexed="8"/>
      <name val="Tahoma"/>
      <family val="2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10"/>
      <name val="Helv"/>
      <family val="2"/>
    </font>
    <font>
      <sz val="13.5"/>
      <name val="System"/>
      <family val="2"/>
    </font>
    <font>
      <sz val="12"/>
      <name val="ＭＳ 明朝"/>
      <family val="1"/>
      <charset val="128"/>
    </font>
    <font>
      <sz val="12"/>
      <name val="????"/>
      <family val="1"/>
    </font>
    <font>
      <sz val="12"/>
      <name val="Times New Roman"/>
      <family val="1"/>
    </font>
    <font>
      <u/>
      <sz val="6.75"/>
      <color indexed="12"/>
      <name val="Courier New"/>
      <family val="3"/>
    </font>
    <font>
      <u/>
      <sz val="9"/>
      <color indexed="36"/>
      <name val="??砰"/>
      <family val="1"/>
      <charset val="136"/>
    </font>
    <font>
      <sz val="10"/>
      <name val="Courier New"/>
      <family val="3"/>
    </font>
    <font>
      <b/>
      <sz val="22"/>
      <color indexed="18"/>
      <name val="Arial"/>
      <family val="2"/>
    </font>
    <font>
      <sz val="10"/>
      <name val="Arial Narrow"/>
      <family val="2"/>
    </font>
    <font>
      <u/>
      <sz val="10"/>
      <color indexed="12"/>
      <name val="Arial"/>
      <family val="2"/>
    </font>
    <font>
      <sz val="10"/>
      <name val="Times New Roman"/>
      <family val="1"/>
    </font>
    <font>
      <sz val="10"/>
      <name val="Book Antiqua"/>
      <family val="1"/>
    </font>
    <font>
      <sz val="12"/>
      <color indexed="8"/>
      <name val="Calibri"/>
      <family val="2"/>
    </font>
    <font>
      <sz val="10"/>
      <name val="MingLiU"/>
      <family val="3"/>
      <charset val="136"/>
    </font>
    <font>
      <sz val="12"/>
      <color indexed="9"/>
      <name val="Calibri"/>
      <family val="2"/>
    </font>
    <font>
      <b/>
      <sz val="12"/>
      <name val="Times New Roman"/>
      <family val="1"/>
    </font>
    <font>
      <u/>
      <sz val="10"/>
      <color indexed="20"/>
      <name val="Arial"/>
      <family val="2"/>
    </font>
    <font>
      <u/>
      <sz val="10"/>
      <color indexed="36"/>
      <name val="Arial"/>
      <family val="2"/>
    </font>
    <font>
      <sz val="8"/>
      <name val="Verdana"/>
      <family val="2"/>
    </font>
    <font>
      <sz val="10"/>
      <name val="MS Sans Serif"/>
      <family val="2"/>
    </font>
    <font>
      <sz val="12"/>
      <name val="宋体"/>
      <family val="2"/>
      <charset val="136"/>
    </font>
    <font>
      <sz val="9"/>
      <name val="Times New Roman"/>
      <family val="1"/>
    </font>
    <font>
      <sz val="11"/>
      <name val="ＭＳ ゴシック"/>
      <family val="3"/>
      <charset val="128"/>
    </font>
    <font>
      <sz val="8"/>
      <name val="Times New Roman"/>
      <family val="1"/>
    </font>
    <font>
      <sz val="9"/>
      <name val="ＭＳ Ｐゴシック"/>
      <family val="3"/>
      <charset val="128"/>
    </font>
    <font>
      <sz val="10"/>
      <name val="ＭＳ ゴシック"/>
      <family val="3"/>
      <charset val="128"/>
    </font>
    <font>
      <sz val="13"/>
      <name val="Times New Roman"/>
      <family val="1"/>
    </font>
    <font>
      <sz val="8"/>
      <name val="HelveticaCondensed"/>
      <family val="2"/>
    </font>
    <font>
      <u/>
      <sz val="10"/>
      <color indexed="12"/>
      <name val="Helv"/>
      <family val="2"/>
    </font>
    <font>
      <sz val="10"/>
      <name val="AA Condensed"/>
      <family val="2"/>
    </font>
    <font>
      <b/>
      <sz val="8"/>
      <color indexed="23"/>
      <name val="Verdana"/>
      <family val="2"/>
    </font>
    <font>
      <sz val="10"/>
      <color indexed="8"/>
      <name val="ＭＳ ゴシック"/>
      <family val="3"/>
      <charset val="128"/>
    </font>
    <font>
      <sz val="16"/>
      <color indexed="9"/>
      <name val="Tahoma"/>
      <family val="2"/>
    </font>
    <font>
      <b/>
      <sz val="10"/>
      <name val="MS Sans Serif"/>
      <family val="2"/>
    </font>
    <font>
      <b/>
      <i/>
      <sz val="10"/>
      <color indexed="12"/>
      <name val="Arial Rounded MT Bold"/>
      <family val="2"/>
    </font>
    <font>
      <u/>
      <sz val="12"/>
      <name val="新細明體"/>
      <family val="1"/>
      <charset val="136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8"/>
      <name val="Arial"/>
      <family val="2"/>
    </font>
    <font>
      <b/>
      <sz val="9"/>
      <name val="Arial"/>
      <family val="2"/>
    </font>
    <font>
      <b/>
      <u/>
      <sz val="12"/>
      <color indexed="10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Times New Roman"/>
      <family val="1"/>
    </font>
    <font>
      <sz val="11"/>
      <color indexed="9"/>
      <name val="ＭＳ Ｐゴシック"/>
      <family val="3"/>
      <charset val="128"/>
    </font>
    <font>
      <sz val="12"/>
      <name val="細明朝体"/>
      <family val="3"/>
      <charset val="128"/>
    </font>
    <font>
      <b/>
      <sz val="18"/>
      <color indexed="56"/>
      <name val="Cambria"/>
      <family val="1"/>
    </font>
    <font>
      <b/>
      <sz val="10"/>
      <name val="Century Gothic"/>
      <family val="2"/>
    </font>
    <font>
      <sz val="12"/>
      <name val="夥鰻羹"/>
      <family val="1"/>
      <charset val="136"/>
    </font>
    <font>
      <sz val="12"/>
      <name val="바탕체"/>
      <family val="3"/>
    </font>
    <font>
      <sz val="12"/>
      <name val="新細明體"/>
      <family val="1"/>
      <charset val="136"/>
    </font>
    <font>
      <sz val="11"/>
      <color indexed="16"/>
      <name val="ＭＳ Ｐゴシック"/>
      <family val="3"/>
      <charset val="128"/>
    </font>
    <font>
      <sz val="12"/>
      <color indexed="60"/>
      <name val="Calibri"/>
      <family val="2"/>
    </font>
    <font>
      <sz val="12"/>
      <color indexed="8"/>
      <name val="新細明體"/>
      <family val="1"/>
      <charset val="136"/>
    </font>
    <font>
      <sz val="11"/>
      <name val="黑体"/>
      <family val="3"/>
    </font>
    <font>
      <b/>
      <sz val="12"/>
      <color indexed="8"/>
      <name val="Calibri"/>
      <family val="2"/>
    </font>
    <font>
      <sz val="11"/>
      <color indexed="48"/>
      <name val="ＭＳ ゴシック"/>
      <family val="3"/>
      <charset val="128"/>
    </font>
    <font>
      <u/>
      <sz val="12"/>
      <color indexed="36"/>
      <name val="宋体"/>
      <family val="2"/>
      <charset val="136"/>
    </font>
    <font>
      <sz val="12"/>
      <color indexed="20"/>
      <name val="Calibri"/>
      <family val="2"/>
    </font>
    <font>
      <sz val="11"/>
      <color indexed="20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17"/>
      <name val="Calibri"/>
      <family val="2"/>
    </font>
    <font>
      <sz val="11"/>
      <color indexed="17"/>
      <name val="新細明體"/>
      <family val="1"/>
      <charset val="136"/>
    </font>
    <font>
      <sz val="12"/>
      <color indexed="17"/>
      <name val="新細明體"/>
      <family val="1"/>
      <charset val="136"/>
    </font>
    <font>
      <b/>
      <sz val="11"/>
      <color indexed="8"/>
      <name val="ＭＳ Ｐゴシック"/>
      <family val="3"/>
      <charset val="128"/>
    </font>
    <font>
      <sz val="11"/>
      <name val="楷体_GB2312"/>
      <family val="3"/>
      <charset val="134"/>
    </font>
    <font>
      <sz val="11"/>
      <color indexed="60"/>
      <name val="ＭＳ Ｐゴシック"/>
      <family val="3"/>
      <charset val="128"/>
    </font>
    <font>
      <sz val="14"/>
      <name val="ＭＳ 明朝"/>
      <family val="1"/>
      <charset val="128"/>
    </font>
    <font>
      <b/>
      <u val="double"/>
      <sz val="18"/>
      <name val="黑体"/>
      <family val="3"/>
    </font>
    <font>
      <sz val="12"/>
      <name val="Osaka"/>
      <family val="3"/>
      <charset val="128"/>
    </font>
    <font>
      <b/>
      <sz val="18"/>
      <color indexed="56"/>
      <name val="新細明體"/>
      <family val="1"/>
      <charset val="136"/>
    </font>
    <font>
      <b/>
      <sz val="12"/>
      <color indexed="9"/>
      <name val="Calibri"/>
      <family val="2"/>
    </font>
    <font>
      <u/>
      <sz val="9"/>
      <color indexed="12"/>
      <name val="??砰"/>
      <family val="1"/>
      <charset val="136"/>
    </font>
    <font>
      <u/>
      <sz val="9"/>
      <color indexed="12"/>
      <name val="穝灿砰"/>
      <family val="1"/>
      <charset val="136"/>
    </font>
    <font>
      <u/>
      <sz val="9"/>
      <color indexed="36"/>
      <name val="穝灿砰"/>
      <family val="1"/>
      <charset val="136"/>
    </font>
    <font>
      <sz val="11"/>
      <color indexed="17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color indexed="52"/>
      <name val="Calibri"/>
      <family val="2"/>
    </font>
    <font>
      <i/>
      <sz val="12"/>
      <color indexed="23"/>
      <name val="Calibri"/>
      <family val="2"/>
    </font>
    <font>
      <sz val="12"/>
      <color indexed="10"/>
      <name val="Calibri"/>
      <family val="2"/>
    </font>
    <font>
      <sz val="12"/>
      <name val="Courier"/>
      <family val="3"/>
    </font>
    <font>
      <u/>
      <sz val="12"/>
      <color indexed="12"/>
      <name val="宋体"/>
      <family val="2"/>
      <charset val="136"/>
    </font>
    <font>
      <sz val="12"/>
      <color indexed="62"/>
      <name val="Calibri"/>
      <family val="2"/>
    </font>
    <font>
      <b/>
      <sz val="12"/>
      <color indexed="63"/>
      <name val="Calibri"/>
      <family val="2"/>
    </font>
    <font>
      <sz val="12"/>
      <color indexed="52"/>
      <name val="Calibri"/>
      <family val="2"/>
    </font>
    <font>
      <sz val="11"/>
      <name val="蹈框"/>
      <family val="2"/>
      <charset val="134"/>
    </font>
    <font>
      <u/>
      <sz val="14.4"/>
      <color indexed="36"/>
      <name val="新細明體"/>
      <family val="1"/>
      <charset val="136"/>
    </font>
    <font>
      <sz val="10"/>
      <name val="Arial"/>
      <family val="2"/>
      <charset val="222"/>
    </font>
    <font>
      <sz val="11"/>
      <color theme="1"/>
      <name val="Tahoma"/>
      <family val="2"/>
      <charset val="222"/>
    </font>
    <font>
      <sz val="11"/>
      <color theme="1"/>
      <name val="Calibri"/>
      <family val="2"/>
      <charset val="222"/>
    </font>
    <font>
      <sz val="11"/>
      <color theme="0"/>
      <name val="Calibri"/>
      <family val="2"/>
      <charset val="222"/>
    </font>
    <font>
      <sz val="11"/>
      <color rgb="FF9C0006"/>
      <name val="Calibri"/>
      <family val="2"/>
      <charset val="222"/>
    </font>
    <font>
      <b/>
      <sz val="11"/>
      <color rgb="FFFA7D00"/>
      <name val="Calibri"/>
      <family val="2"/>
      <charset val="222"/>
    </font>
    <font>
      <b/>
      <sz val="11"/>
      <color theme="0"/>
      <name val="Calibri"/>
      <family val="2"/>
      <charset val="222"/>
    </font>
    <font>
      <i/>
      <sz val="11"/>
      <color rgb="FF7F7F7F"/>
      <name val="Calibri"/>
      <family val="2"/>
      <charset val="222"/>
    </font>
    <font>
      <sz val="11"/>
      <color rgb="FF006100"/>
      <name val="Calibri"/>
      <family val="2"/>
      <charset val="222"/>
    </font>
    <font>
      <b/>
      <sz val="15"/>
      <color theme="3"/>
      <name val="Calibri"/>
      <family val="2"/>
      <charset val="222"/>
    </font>
    <font>
      <b/>
      <sz val="13"/>
      <color theme="3"/>
      <name val="Calibri"/>
      <family val="2"/>
      <charset val="222"/>
    </font>
    <font>
      <b/>
      <sz val="11"/>
      <color theme="3"/>
      <name val="Calibri"/>
      <family val="2"/>
      <charset val="222"/>
    </font>
    <font>
      <sz val="11"/>
      <color rgb="FF3F3F76"/>
      <name val="Calibri"/>
      <family val="2"/>
      <charset val="222"/>
    </font>
    <font>
      <sz val="11"/>
      <color rgb="FFFA7D00"/>
      <name val="Calibri"/>
      <family val="2"/>
      <charset val="222"/>
    </font>
    <font>
      <sz val="11"/>
      <color rgb="FF9C6500"/>
      <name val="Calibri"/>
      <family val="2"/>
      <charset val="222"/>
    </font>
    <font>
      <sz val="11"/>
      <color theme="1"/>
      <name val="Tahoma"/>
      <family val="2"/>
      <charset val="128"/>
    </font>
    <font>
      <sz val="10"/>
      <color theme="1"/>
      <name val="Arial"/>
      <family val="2"/>
    </font>
    <font>
      <sz val="11"/>
      <color theme="1"/>
      <name val="Calibri"/>
      <family val="2"/>
    </font>
    <font>
      <sz val="11"/>
      <color theme="1"/>
      <name val="Tahoma"/>
      <family val="2"/>
    </font>
    <font>
      <sz val="10"/>
      <color theme="1"/>
      <name val="EYInterstate"/>
      <family val="2"/>
    </font>
    <font>
      <b/>
      <sz val="11"/>
      <color rgb="FF3F3F3F"/>
      <name val="Calibri"/>
      <family val="2"/>
      <charset val="222"/>
    </font>
    <font>
      <b/>
      <sz val="18"/>
      <color theme="3"/>
      <name val="Cambria"/>
      <family val="2"/>
      <charset val="222"/>
    </font>
    <font>
      <b/>
      <sz val="11"/>
      <color theme="1"/>
      <name val="Calibri"/>
      <family val="2"/>
      <charset val="222"/>
    </font>
    <font>
      <sz val="11"/>
      <color rgb="FFFF0000"/>
      <name val="Calibri"/>
      <family val="2"/>
      <charset val="222"/>
    </font>
    <font>
      <sz val="11"/>
      <color theme="1"/>
      <name val="Tahoma"/>
      <family val="3"/>
      <charset val="128"/>
    </font>
    <font>
      <sz val="9"/>
      <name val="Arial"/>
      <family val="2"/>
    </font>
    <font>
      <sz val="10"/>
      <name val="Arial"/>
      <family val="2"/>
      <charset val="204"/>
    </font>
    <font>
      <sz val="11"/>
      <name val="·ÂËÎÌå"/>
      <family val="1"/>
    </font>
    <font>
      <sz val="11"/>
      <color indexed="9"/>
      <name val="Tahoma"/>
      <family val="2"/>
      <charset val="222"/>
    </font>
    <font>
      <sz val="16"/>
      <name val="Angsana New"/>
      <family val="1"/>
    </font>
    <font>
      <sz val="11"/>
      <color indexed="20"/>
      <name val="Tahoma"/>
      <family val="2"/>
      <charset val="222"/>
    </font>
    <font>
      <sz val="10"/>
      <name val="Courier"/>
      <family val="3"/>
    </font>
    <font>
      <b/>
      <sz val="11"/>
      <color indexed="52"/>
      <name val="Tahoma"/>
      <family val="2"/>
      <charset val="222"/>
    </font>
    <font>
      <b/>
      <sz val="10"/>
      <name val="Arial"/>
      <family val="2"/>
    </font>
    <font>
      <b/>
      <sz val="11"/>
      <color indexed="9"/>
      <name val="Tahoma"/>
      <family val="2"/>
      <charset val="222"/>
    </font>
    <font>
      <sz val="11"/>
      <name val="Tms Rmn"/>
    </font>
    <font>
      <sz val="10"/>
      <name val="Tms Rmn"/>
    </font>
    <font>
      <sz val="10"/>
      <name val="MS Serif"/>
      <family val="1"/>
    </font>
    <font>
      <sz val="14"/>
      <name val="Palatino"/>
      <family val="1"/>
      <charset val="222"/>
    </font>
    <font>
      <sz val="16"/>
      <name val="Palatino"/>
      <family val="1"/>
      <charset val="222"/>
    </font>
    <font>
      <sz val="32"/>
      <name val="Helvetica-Black"/>
      <charset val="222"/>
    </font>
    <font>
      <sz val="10"/>
      <name val="MS Sans Serif"/>
      <family val="2"/>
      <charset val="222"/>
    </font>
    <font>
      <sz val="12"/>
      <name val="Tahoma"/>
      <family val="2"/>
    </font>
    <font>
      <sz val="10"/>
      <name val="Microsoft YaHei"/>
      <family val="2"/>
      <charset val="222"/>
    </font>
    <font>
      <sz val="11"/>
      <color indexed="9"/>
      <name val="Tahoma"/>
      <family val="2"/>
    </font>
    <font>
      <sz val="10"/>
      <color indexed="8"/>
      <name val="SWISS"/>
      <family val="2"/>
      <charset val="1"/>
    </font>
    <font>
      <sz val="12"/>
      <name val="Garamond"/>
      <family val="1"/>
      <charset val="1"/>
    </font>
    <font>
      <sz val="14"/>
      <name val="AngsanaUPC"/>
      <family val="1"/>
    </font>
    <font>
      <sz val="14"/>
      <name val="Cordia New"/>
      <family val="4"/>
    </font>
    <font>
      <sz val="10"/>
      <name val="Arial"/>
      <family val="2"/>
      <charset val="1"/>
    </font>
    <font>
      <sz val="12"/>
      <name val="Times New Roman"/>
      <family val="1"/>
      <charset val="1"/>
    </font>
    <font>
      <sz val="14"/>
      <name val="BrowalliaUPC"/>
      <family val="1"/>
      <charset val="1"/>
    </font>
    <font>
      <sz val="16"/>
      <name val="CordiaUPC"/>
      <family val="1"/>
    </font>
    <font>
      <b/>
      <sz val="10"/>
      <name val="Book Antiqua"/>
      <family val="1"/>
    </font>
    <font>
      <sz val="11"/>
      <color indexed="8"/>
      <name val="Cordia New"/>
      <family val="2"/>
    </font>
    <font>
      <sz val="11"/>
      <color indexed="9"/>
      <name val="Cordia New"/>
      <family val="2"/>
    </font>
    <font>
      <sz val="11"/>
      <name val="Book Antiqua"/>
      <family val="1"/>
      <charset val="1"/>
    </font>
    <font>
      <sz val="11"/>
      <color indexed="20"/>
      <name val="Tahoma"/>
      <family val="2"/>
    </font>
    <font>
      <i/>
      <sz val="10"/>
      <color indexed="56"/>
      <name val="Arial"/>
      <family val="2"/>
      <charset val="1"/>
    </font>
    <font>
      <sz val="10"/>
      <name val="Times New Roman"/>
      <family val="1"/>
      <charset val="1"/>
    </font>
    <font>
      <sz val="12"/>
      <name val="Arial"/>
      <family val="2"/>
      <charset val="1"/>
    </font>
    <font>
      <b/>
      <sz val="11"/>
      <color indexed="52"/>
      <name val="Tahoma"/>
      <family val="2"/>
    </font>
    <font>
      <sz val="10"/>
      <name val="MS Sans Serif"/>
      <family val="2"/>
      <charset val="1"/>
    </font>
    <font>
      <b/>
      <sz val="11"/>
      <color indexed="9"/>
      <name val="Tahoma"/>
      <family val="2"/>
    </font>
    <font>
      <sz val="11"/>
      <name val="Garamond"/>
      <family val="1"/>
      <charset val="1"/>
    </font>
    <font>
      <sz val="9"/>
      <name val="Comic Sans MS"/>
      <family val="4"/>
    </font>
    <font>
      <sz val="10"/>
      <name val="BrowalliaUPC"/>
      <family val="2"/>
      <charset val="222"/>
    </font>
    <font>
      <b/>
      <sz val="10"/>
      <name val="Times New Roman"/>
      <family val="1"/>
      <charset val="1"/>
    </font>
    <font>
      <b/>
      <sz val="10"/>
      <name val="Arial"/>
      <family val="2"/>
      <charset val="1"/>
    </font>
    <font>
      <sz val="11"/>
      <color indexed="8"/>
      <name val="Tahoma"/>
      <family val="2"/>
      <charset val="1"/>
    </font>
    <font>
      <b/>
      <sz val="11"/>
      <name val="Times New Roman"/>
      <family val="1"/>
    </font>
    <font>
      <sz val="12"/>
      <name val="Helv"/>
    </font>
    <font>
      <sz val="10"/>
      <name val="Palatino"/>
      <family val="1"/>
      <charset val="1"/>
    </font>
    <font>
      <b/>
      <sz val="10"/>
      <name val="Palatino"/>
      <family val="1"/>
      <charset val="1"/>
    </font>
    <font>
      <sz val="12"/>
      <color indexed="8"/>
      <name val="AngsanaUPC"/>
      <family val="1"/>
    </font>
    <font>
      <sz val="10"/>
      <color indexed="8"/>
      <name val="MS Reference Sans Serif"/>
      <family val="2"/>
      <charset val="222"/>
    </font>
    <font>
      <sz val="12"/>
      <color indexed="8"/>
      <name val="Calibri"/>
      <family val="2"/>
      <charset val="222"/>
    </font>
    <font>
      <sz val="11"/>
      <name val="?? ?????"/>
      <family val="3"/>
      <charset val="128"/>
    </font>
    <font>
      <b/>
      <sz val="8"/>
      <color indexed="24"/>
      <name val="Arial"/>
      <family val="2"/>
    </font>
    <font>
      <b/>
      <sz val="9"/>
      <color indexed="24"/>
      <name val="Arial"/>
      <family val="2"/>
    </font>
    <font>
      <b/>
      <sz val="11"/>
      <color indexed="24"/>
      <name val="Arial"/>
      <family val="2"/>
    </font>
    <font>
      <sz val="11"/>
      <color indexed="8"/>
      <name val="MS Reference Sans Serif"/>
      <family val="2"/>
      <charset val="222"/>
    </font>
    <font>
      <sz val="10"/>
      <color indexed="8"/>
      <name val="MS Sans Serif"/>
      <family val="2"/>
    </font>
    <font>
      <b/>
      <sz val="10"/>
      <name val="Helv"/>
      <charset val="222"/>
    </font>
    <font>
      <sz val="11"/>
      <color indexed="8"/>
      <name val="Arial"/>
      <family val="2"/>
    </font>
    <font>
      <sz val="8"/>
      <name val="Times New Roman"/>
      <family val="1"/>
      <charset val="1"/>
    </font>
    <font>
      <sz val="10"/>
      <name val="Courier New"/>
      <family val="3"/>
      <charset val="1"/>
    </font>
    <font>
      <sz val="12"/>
      <name val="宋体"/>
      <family val="3"/>
      <charset val="134"/>
    </font>
    <font>
      <u/>
      <sz val="8.4"/>
      <color indexed="12"/>
      <name val="Arial"/>
      <family val="2"/>
    </font>
    <font>
      <sz val="11"/>
      <name val="Arial"/>
      <family val="2"/>
    </font>
    <font>
      <sz val="10"/>
      <color indexed="8"/>
      <name val="Trebuchet MS"/>
      <family val="2"/>
    </font>
    <font>
      <sz val="10"/>
      <name val="Helvetica 45 Light"/>
      <family val="2"/>
    </font>
    <font>
      <sz val="8"/>
      <name val="Trebuchet MS"/>
      <family val="2"/>
    </font>
    <font>
      <b/>
      <sz val="14"/>
      <color indexed="18"/>
      <name val="Arial"/>
      <family val="2"/>
    </font>
    <font>
      <sz val="9"/>
      <color indexed="8"/>
      <name val="Arial"/>
      <family val="2"/>
    </font>
    <font>
      <sz val="9"/>
      <color indexed="63"/>
      <name val="Arial"/>
      <family val="2"/>
    </font>
    <font>
      <b/>
      <sz val="10"/>
      <color indexed="18"/>
      <name val="Arial"/>
      <family val="2"/>
    </font>
    <font>
      <b/>
      <u val="singleAccounting"/>
      <sz val="10"/>
      <color indexed="18"/>
      <name val="Arial"/>
      <family val="2"/>
    </font>
    <font>
      <sz val="10"/>
      <color indexed="12"/>
      <name val="Times New Roman"/>
      <family val="1"/>
    </font>
    <font>
      <sz val="10"/>
      <color indexed="12"/>
      <name val="Arial"/>
      <family val="2"/>
    </font>
    <font>
      <sz val="8"/>
      <name val="Times"/>
      <family val="1"/>
    </font>
    <font>
      <sz val="10"/>
      <name val="Trebuchet MS"/>
      <family val="2"/>
    </font>
    <font>
      <sz val="8"/>
      <name val="MS Sans Serif"/>
      <family val="2"/>
    </font>
    <font>
      <b/>
      <sz val="9"/>
      <name val="Trebuchet MS"/>
      <family val="2"/>
    </font>
    <font>
      <b/>
      <sz val="10"/>
      <color indexed="9"/>
      <name val="Trebuchet MS"/>
      <family val="2"/>
    </font>
    <font>
      <b/>
      <i/>
      <u/>
      <sz val="10"/>
      <name val="Arial"/>
      <family val="2"/>
    </font>
    <font>
      <i/>
      <sz val="8"/>
      <color indexed="12"/>
      <name val="Arial"/>
      <family val="2"/>
    </font>
    <font>
      <sz val="8"/>
      <name val="Wingdings"/>
      <charset val="2"/>
    </font>
    <font>
      <b/>
      <sz val="9"/>
      <name val="MS Sans Serif"/>
      <family val="2"/>
    </font>
    <font>
      <b/>
      <sz val="8"/>
      <name val="Times New Roman"/>
      <family val="1"/>
    </font>
    <font>
      <sz val="8"/>
      <name val="SwitzerlandCondensed"/>
    </font>
    <font>
      <sz val="9"/>
      <name val="Arial Narrow"/>
      <family val="2"/>
    </font>
    <font>
      <sz val="10"/>
      <color indexed="12"/>
      <name val="Trebuchet MS"/>
      <family val="2"/>
    </font>
    <font>
      <b/>
      <i/>
      <sz val="8"/>
      <name val="Arial"/>
      <family val="2"/>
    </font>
    <font>
      <b/>
      <sz val="9"/>
      <name val="Times New Roman"/>
      <family val="1"/>
    </font>
    <font>
      <b/>
      <u val="singleAccounting"/>
      <sz val="8"/>
      <name val="Arial"/>
      <family val="2"/>
    </font>
    <font>
      <sz val="10"/>
      <color indexed="39"/>
      <name val="Century Schoolbook"/>
      <family val="1"/>
    </font>
    <font>
      <sz val="8"/>
      <name val="Palatino"/>
      <family val="1"/>
    </font>
    <font>
      <b/>
      <sz val="36"/>
      <color indexed="9"/>
      <name val="Arial"/>
      <family val="2"/>
    </font>
    <font>
      <u/>
      <sz val="10"/>
      <name val="Arial"/>
      <family val="2"/>
    </font>
    <font>
      <i/>
      <sz val="12"/>
      <name val="Arial Narrow"/>
      <family val="2"/>
    </font>
    <font>
      <sz val="11"/>
      <color indexed="8"/>
      <name val="Calibri"/>
      <family val="2"/>
      <charset val="222"/>
      <scheme val="minor"/>
    </font>
    <font>
      <sz val="11"/>
      <color theme="0"/>
      <name val="Tahoma"/>
      <family val="2"/>
      <charset val="222"/>
    </font>
    <font>
      <sz val="11"/>
      <color rgb="FF9C0006"/>
      <name val="Tahoma"/>
      <family val="2"/>
      <charset val="222"/>
    </font>
    <font>
      <b/>
      <sz val="11"/>
      <color rgb="FFFA7D00"/>
      <name val="Tahoma"/>
      <family val="2"/>
      <charset val="222"/>
    </font>
    <font>
      <sz val="11"/>
      <color rgb="FF000000"/>
      <name val="Tahoma"/>
      <family val="2"/>
      <charset val="222"/>
    </font>
    <font>
      <sz val="11"/>
      <color theme="1"/>
      <name val="Calibri"/>
      <family val="2"/>
      <scheme val="minor"/>
    </font>
    <font>
      <sz val="16"/>
      <color theme="1"/>
      <name val="AngsanaUPC"/>
      <family val="2"/>
      <charset val="222"/>
    </font>
    <font>
      <sz val="10"/>
      <color theme="1"/>
      <name val="MS Reference Sans Serif"/>
      <family val="2"/>
      <charset val="222"/>
    </font>
    <font>
      <sz val="12"/>
      <color theme="1"/>
      <name val="Calibri"/>
      <family val="2"/>
      <charset val="222"/>
    </font>
    <font>
      <sz val="10"/>
      <name val="Arial"/>
      <family val="2"/>
    </font>
    <font>
      <sz val="14"/>
      <name val="CordiaUPC"/>
      <family val="2"/>
    </font>
  </fonts>
  <fills count="11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  <bgColor indexed="64"/>
      </patternFill>
    </fill>
    <fill>
      <patternFill patternType="solid">
        <fgColor indexed="20"/>
        <bgColor indexed="36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42"/>
        <bgColor indexed="42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solid">
        <fgColor indexed="45"/>
        <bgColor indexed="45"/>
      </patternFill>
    </fill>
    <fill>
      <patternFill patternType="solid">
        <fgColor indexed="9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43"/>
        <b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33"/>
      </patternFill>
    </fill>
    <fill>
      <patternFill patternType="solid">
        <fgColor indexed="9"/>
        <bgColor indexed="58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45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31"/>
        <bgColor indexed="48"/>
      </patternFill>
    </fill>
    <fill>
      <patternFill patternType="solid">
        <fgColor indexed="46"/>
        <bgColor indexed="24"/>
      </patternFill>
    </fill>
    <fill>
      <patternFill patternType="solid">
        <fgColor indexed="47"/>
        <bgColor indexed="61"/>
      </patternFill>
    </fill>
    <fill>
      <patternFill patternType="solid">
        <fgColor indexed="47"/>
        <bgColor indexed="25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44"/>
        <bgColor indexed="40"/>
      </patternFill>
    </fill>
    <fill>
      <patternFill patternType="solid">
        <fgColor indexed="29"/>
        <bgColor indexed="54"/>
      </patternFill>
    </fill>
    <fill>
      <patternFill patternType="solid">
        <fgColor indexed="11"/>
        <bgColor indexed="21"/>
      </patternFill>
    </fill>
    <fill>
      <patternFill patternType="solid">
        <fgColor indexed="51"/>
        <bgColor indexed="34"/>
      </patternFill>
    </fill>
    <fill>
      <patternFill patternType="solid">
        <fgColor indexed="30"/>
        <bgColor indexed="21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30"/>
        <bgColor indexed="62"/>
      </patternFill>
    </fill>
    <fill>
      <patternFill patternType="solid">
        <fgColor indexed="20"/>
        <bgColor indexed="16"/>
      </patternFill>
    </fill>
    <fill>
      <patternFill patternType="solid">
        <fgColor indexed="49"/>
        <bgColor indexed="35"/>
      </patternFill>
    </fill>
    <fill>
      <patternFill patternType="solid">
        <fgColor indexed="52"/>
        <bgColor indexed="25"/>
      </patternFill>
    </fill>
    <fill>
      <patternFill patternType="solid">
        <fgColor indexed="52"/>
        <bgColor indexed="54"/>
      </patternFill>
    </fill>
    <fill>
      <patternFill patternType="solid">
        <fgColor indexed="65"/>
        <bgColor indexed="64"/>
      </patternFill>
    </fill>
    <fill>
      <patternFill patternType="gray0625">
        <fgColor indexed="10"/>
      </patternFill>
    </fill>
    <fill>
      <patternFill patternType="solid">
        <fgColor indexed="33"/>
        <bgColor indexed="14"/>
      </patternFill>
    </fill>
    <fill>
      <patternFill patternType="solid">
        <fgColor indexed="58"/>
        <bgColor indexed="36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62"/>
        <bgColor indexed="64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4"/>
      </patternFill>
    </fill>
    <fill>
      <patternFill patternType="solid">
        <fgColor rgb="FF4F81BD"/>
        <bgColor indexed="64"/>
      </patternFill>
    </fill>
  </fills>
  <borders count="5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/>
      <bottom style="medium">
        <color indexed="18"/>
      </bottom>
      <diagonal/>
    </border>
    <border>
      <left/>
      <right/>
      <top/>
      <bottom style="hair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44"/>
      </bottom>
      <diagonal/>
    </border>
    <border>
      <left/>
      <right/>
      <top/>
      <bottom style="medium">
        <color indexed="2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23"/>
      </left>
      <right style="thin">
        <color indexed="23"/>
      </right>
      <top/>
      <bottom/>
      <diagonal/>
    </border>
    <border>
      <left/>
      <right/>
      <top/>
      <bottom style="thin">
        <color auto="1"/>
      </bottom>
      <diagonal/>
    </border>
  </borders>
  <cellStyleXfs count="13124">
    <xf numFmtId="0" fontId="0" fillId="0" borderId="0"/>
    <xf numFmtId="43" fontId="2" fillId="0" borderId="0" applyFont="0" applyFill="0" applyBorder="0" applyAlignment="0" applyProtection="0"/>
    <xf numFmtId="6" fontId="5" fillId="0" borderId="0" applyFont="0" applyFill="0" applyBorder="0" applyAlignment="0" applyProtection="0"/>
    <xf numFmtId="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11" fillId="0" borderId="0" applyFont="0" applyFill="0" applyBorder="0" applyAlignment="0" applyProtection="0"/>
    <xf numFmtId="0" fontId="11" fillId="0" borderId="0"/>
    <xf numFmtId="0" fontId="3" fillId="0" borderId="0"/>
    <xf numFmtId="0" fontId="5" fillId="0" borderId="0"/>
    <xf numFmtId="0" fontId="5" fillId="0" borderId="0"/>
    <xf numFmtId="0" fontId="9" fillId="0" borderId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168" fontId="2" fillId="0" borderId="0" applyFont="0" applyFill="0" applyBorder="0" applyAlignment="0" applyProtection="0"/>
    <xf numFmtId="6" fontId="2" fillId="0" borderId="0" applyFont="0" applyFill="0" applyBorder="0" applyAlignment="0" applyProtection="0"/>
    <xf numFmtId="6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1" fillId="0" borderId="0" applyFont="0" applyFill="0" applyBorder="0" applyAlignment="0" applyProtection="0"/>
    <xf numFmtId="0" fontId="2" fillId="0" borderId="0"/>
    <xf numFmtId="0" fontId="2" fillId="0" borderId="0"/>
    <xf numFmtId="168" fontId="2" fillId="0" borderId="0" applyFont="0" applyFill="0" applyBorder="0" applyAlignment="0" applyProtection="0"/>
    <xf numFmtId="0" fontId="2" fillId="0" borderId="0"/>
    <xf numFmtId="0" fontId="11" fillId="0" borderId="0"/>
    <xf numFmtId="0" fontId="88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87" fillId="0" borderId="0"/>
    <xf numFmtId="168" fontId="1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198" fontId="90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40" fillId="0" borderId="0"/>
    <xf numFmtId="0" fontId="84" fillId="0" borderId="0"/>
    <xf numFmtId="0" fontId="2" fillId="0" borderId="0" applyNumberFormat="0" applyFill="0" applyBorder="0" applyAlignment="0" applyProtection="0"/>
    <xf numFmtId="0" fontId="89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43" fontId="11" fillId="0" borderId="0" applyFont="0" applyFill="0" applyBorder="0" applyAlignment="0" applyProtection="0"/>
    <xf numFmtId="166" fontId="91" fillId="0" borderId="0" applyFont="0" applyFill="0" applyBorder="0" applyAlignment="0" applyProtection="0"/>
    <xf numFmtId="168" fontId="90" fillId="0" borderId="0" applyFont="0" applyFill="0" applyBorder="0" applyAlignment="0" applyProtection="0"/>
    <xf numFmtId="199" fontId="84" fillId="0" borderId="0" applyFont="0" applyFill="0" applyBorder="0" applyAlignment="0" applyProtection="0"/>
    <xf numFmtId="0" fontId="92" fillId="0" borderId="0" applyNumberFormat="0" applyFill="0" applyBorder="0" applyAlignment="0" applyProtection="0">
      <alignment vertical="top"/>
      <protection locked="0"/>
    </xf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>
      <alignment vertical="top"/>
      <protection locked="0"/>
    </xf>
    <xf numFmtId="0" fontId="93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91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39" fontId="94" fillId="0" borderId="0"/>
    <xf numFmtId="39" fontId="94" fillId="0" borderId="0"/>
    <xf numFmtId="39" fontId="94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95" fillId="0" borderId="0" applyNumberForma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200" fontId="96" fillId="0" borderId="0">
      <alignment horizontal="center"/>
    </xf>
    <xf numFmtId="0" fontId="97" fillId="0" borderId="0" applyNumberFormat="0" applyFill="0" applyBorder="0" applyAlignment="0" applyProtection="0">
      <alignment vertical="top"/>
      <protection locked="0"/>
    </xf>
    <xf numFmtId="0" fontId="98" fillId="0" borderId="0"/>
    <xf numFmtId="0" fontId="91" fillId="0" borderId="0"/>
    <xf numFmtId="0" fontId="99" fillId="0" borderId="28" applyNumberFormat="0" applyFont="0" applyFill="0" applyBorder="0" applyAlignment="0"/>
    <xf numFmtId="0" fontId="177" fillId="10" borderId="0" applyNumberFormat="0" applyBorder="0" applyAlignment="0" applyProtection="0"/>
    <xf numFmtId="0" fontId="60" fillId="33" borderId="0" applyNumberFormat="0" applyBorder="0" applyAlignment="0" applyProtection="0"/>
    <xf numFmtId="0" fontId="60" fillId="33" borderId="0" applyNumberFormat="0" applyBorder="0" applyAlignment="0" applyProtection="0"/>
    <xf numFmtId="0" fontId="60" fillId="33" borderId="0" applyNumberFormat="0" applyBorder="0" applyAlignment="0" applyProtection="0"/>
    <xf numFmtId="0" fontId="177" fillId="14" borderId="0" applyNumberFormat="0" applyBorder="0" applyAlignment="0" applyProtection="0"/>
    <xf numFmtId="0" fontId="60" fillId="34" borderId="0" applyNumberFormat="0" applyBorder="0" applyAlignment="0" applyProtection="0"/>
    <xf numFmtId="0" fontId="60" fillId="34" borderId="0" applyNumberFormat="0" applyBorder="0" applyAlignment="0" applyProtection="0"/>
    <xf numFmtId="0" fontId="60" fillId="34" borderId="0" applyNumberFormat="0" applyBorder="0" applyAlignment="0" applyProtection="0"/>
    <xf numFmtId="0" fontId="177" fillId="18" borderId="0" applyNumberFormat="0" applyBorder="0" applyAlignment="0" applyProtection="0"/>
    <xf numFmtId="0" fontId="60" fillId="35" borderId="0" applyNumberFormat="0" applyBorder="0" applyAlignment="0" applyProtection="0"/>
    <xf numFmtId="0" fontId="60" fillId="35" borderId="0" applyNumberFormat="0" applyBorder="0" applyAlignment="0" applyProtection="0"/>
    <xf numFmtId="0" fontId="60" fillId="35" borderId="0" applyNumberFormat="0" applyBorder="0" applyAlignment="0" applyProtection="0"/>
    <xf numFmtId="0" fontId="177" fillId="22" borderId="0" applyNumberFormat="0" applyBorder="0" applyAlignment="0" applyProtection="0"/>
    <xf numFmtId="0" fontId="60" fillId="36" borderId="0" applyNumberFormat="0" applyBorder="0" applyAlignment="0" applyProtection="0"/>
    <xf numFmtId="0" fontId="60" fillId="36" borderId="0" applyNumberFormat="0" applyBorder="0" applyAlignment="0" applyProtection="0"/>
    <xf numFmtId="0" fontId="60" fillId="36" borderId="0" applyNumberFormat="0" applyBorder="0" applyAlignment="0" applyProtection="0"/>
    <xf numFmtId="0" fontId="177" fillId="26" borderId="0" applyNumberFormat="0" applyBorder="0" applyAlignment="0" applyProtection="0"/>
    <xf numFmtId="0" fontId="60" fillId="37" borderId="0" applyNumberFormat="0" applyBorder="0" applyAlignment="0" applyProtection="0"/>
    <xf numFmtId="0" fontId="60" fillId="37" borderId="0" applyNumberFormat="0" applyBorder="0" applyAlignment="0" applyProtection="0"/>
    <xf numFmtId="0" fontId="60" fillId="37" borderId="0" applyNumberFormat="0" applyBorder="0" applyAlignment="0" applyProtection="0"/>
    <xf numFmtId="0" fontId="177" fillId="30" borderId="0" applyNumberFormat="0" applyBorder="0" applyAlignment="0" applyProtection="0"/>
    <xf numFmtId="0" fontId="60" fillId="38" borderId="0" applyNumberFormat="0" applyBorder="0" applyAlignment="0" applyProtection="0"/>
    <xf numFmtId="0" fontId="60" fillId="38" borderId="0" applyNumberFormat="0" applyBorder="0" applyAlignment="0" applyProtection="0"/>
    <xf numFmtId="0" fontId="60" fillId="38" borderId="0" applyNumberFormat="0" applyBorder="0" applyAlignment="0" applyProtection="0"/>
    <xf numFmtId="0" fontId="24" fillId="33" borderId="0" applyNumberFormat="0" applyBorder="0" applyAlignment="0" applyProtection="0"/>
    <xf numFmtId="0" fontId="24" fillId="34" borderId="0" applyNumberFormat="0" applyBorder="0" applyAlignment="0" applyProtection="0"/>
    <xf numFmtId="0" fontId="24" fillId="35" borderId="0" applyNumberFormat="0" applyBorder="0" applyAlignment="0" applyProtection="0"/>
    <xf numFmtId="0" fontId="24" fillId="36" borderId="0" applyNumberFormat="0" applyBorder="0" applyAlignment="0" applyProtection="0"/>
    <xf numFmtId="0" fontId="24" fillId="37" borderId="0" applyNumberFormat="0" applyBorder="0" applyAlignment="0" applyProtection="0"/>
    <xf numFmtId="0" fontId="24" fillId="38" borderId="0" applyNumberFormat="0" applyBorder="0" applyAlignment="0" applyProtection="0"/>
    <xf numFmtId="0" fontId="100" fillId="33" borderId="0" applyNumberFormat="0" applyBorder="0" applyAlignment="0" applyProtection="0"/>
    <xf numFmtId="0" fontId="100" fillId="34" borderId="0" applyNumberFormat="0" applyBorder="0" applyAlignment="0" applyProtection="0"/>
    <xf numFmtId="0" fontId="100" fillId="35" borderId="0" applyNumberFormat="0" applyBorder="0" applyAlignment="0" applyProtection="0"/>
    <xf numFmtId="0" fontId="100" fillId="36" borderId="0" applyNumberFormat="0" applyBorder="0" applyAlignment="0" applyProtection="0"/>
    <xf numFmtId="0" fontId="100" fillId="37" borderId="0" applyNumberFormat="0" applyBorder="0" applyAlignment="0" applyProtection="0"/>
    <xf numFmtId="0" fontId="100" fillId="38" borderId="0" applyNumberFormat="0" applyBorder="0" applyAlignment="0" applyProtection="0"/>
    <xf numFmtId="201" fontId="101" fillId="0" borderId="0" applyFill="0" applyBorder="0" applyAlignment="0" applyProtection="0"/>
    <xf numFmtId="202" fontId="101" fillId="0" borderId="0" applyFill="0" applyBorder="0" applyAlignment="0" applyProtection="0"/>
    <xf numFmtId="0" fontId="177" fillId="11" borderId="0" applyNumberFormat="0" applyBorder="0" applyAlignment="0" applyProtection="0"/>
    <xf numFmtId="0" fontId="60" fillId="39" borderId="0" applyNumberFormat="0" applyBorder="0" applyAlignment="0" applyProtection="0"/>
    <xf numFmtId="0" fontId="60" fillId="39" borderId="0" applyNumberFormat="0" applyBorder="0" applyAlignment="0" applyProtection="0"/>
    <xf numFmtId="0" fontId="60" fillId="39" borderId="0" applyNumberFormat="0" applyBorder="0" applyAlignment="0" applyProtection="0"/>
    <xf numFmtId="0" fontId="177" fillId="15" borderId="0" applyNumberFormat="0" applyBorder="0" applyAlignment="0" applyProtection="0"/>
    <xf numFmtId="0" fontId="60" fillId="40" borderId="0" applyNumberFormat="0" applyBorder="0" applyAlignment="0" applyProtection="0"/>
    <xf numFmtId="0" fontId="60" fillId="40" borderId="0" applyNumberFormat="0" applyBorder="0" applyAlignment="0" applyProtection="0"/>
    <xf numFmtId="0" fontId="60" fillId="40" borderId="0" applyNumberFormat="0" applyBorder="0" applyAlignment="0" applyProtection="0"/>
    <xf numFmtId="0" fontId="177" fillId="19" borderId="0" applyNumberFormat="0" applyBorder="0" applyAlignment="0" applyProtection="0"/>
    <xf numFmtId="0" fontId="60" fillId="41" borderId="0" applyNumberFormat="0" applyBorder="0" applyAlignment="0" applyProtection="0"/>
    <xf numFmtId="0" fontId="60" fillId="41" borderId="0" applyNumberFormat="0" applyBorder="0" applyAlignment="0" applyProtection="0"/>
    <xf numFmtId="0" fontId="60" fillId="41" borderId="0" applyNumberFormat="0" applyBorder="0" applyAlignment="0" applyProtection="0"/>
    <xf numFmtId="0" fontId="177" fillId="23" borderId="0" applyNumberFormat="0" applyBorder="0" applyAlignment="0" applyProtection="0"/>
    <xf numFmtId="0" fontId="60" fillId="36" borderId="0" applyNumberFormat="0" applyBorder="0" applyAlignment="0" applyProtection="0"/>
    <xf numFmtId="0" fontId="60" fillId="36" borderId="0" applyNumberFormat="0" applyBorder="0" applyAlignment="0" applyProtection="0"/>
    <xf numFmtId="0" fontId="60" fillId="36" borderId="0" applyNumberFormat="0" applyBorder="0" applyAlignment="0" applyProtection="0"/>
    <xf numFmtId="0" fontId="177" fillId="27" borderId="0" applyNumberFormat="0" applyBorder="0" applyAlignment="0" applyProtection="0"/>
    <xf numFmtId="0" fontId="60" fillId="39" borderId="0" applyNumberFormat="0" applyBorder="0" applyAlignment="0" applyProtection="0"/>
    <xf numFmtId="0" fontId="60" fillId="39" borderId="0" applyNumberFormat="0" applyBorder="0" applyAlignment="0" applyProtection="0"/>
    <xf numFmtId="0" fontId="60" fillId="39" borderId="0" applyNumberFormat="0" applyBorder="0" applyAlignment="0" applyProtection="0"/>
    <xf numFmtId="0" fontId="177" fillId="31" borderId="0" applyNumberFormat="0" applyBorder="0" applyAlignment="0" applyProtection="0"/>
    <xf numFmtId="0" fontId="60" fillId="42" borderId="0" applyNumberFormat="0" applyBorder="0" applyAlignment="0" applyProtection="0"/>
    <xf numFmtId="0" fontId="60" fillId="42" borderId="0" applyNumberFormat="0" applyBorder="0" applyAlignment="0" applyProtection="0"/>
    <xf numFmtId="0" fontId="60" fillId="42" borderId="0" applyNumberFormat="0" applyBorder="0" applyAlignment="0" applyProtection="0"/>
    <xf numFmtId="0" fontId="24" fillId="39" borderId="0" applyNumberFormat="0" applyBorder="0" applyAlignment="0" applyProtection="0"/>
    <xf numFmtId="0" fontId="24" fillId="40" borderId="0" applyNumberFormat="0" applyBorder="0" applyAlignment="0" applyProtection="0"/>
    <xf numFmtId="0" fontId="24" fillId="41" borderId="0" applyNumberFormat="0" applyBorder="0" applyAlignment="0" applyProtection="0"/>
    <xf numFmtId="0" fontId="24" fillId="36" borderId="0" applyNumberFormat="0" applyBorder="0" applyAlignment="0" applyProtection="0"/>
    <xf numFmtId="0" fontId="24" fillId="39" borderId="0" applyNumberFormat="0" applyBorder="0" applyAlignment="0" applyProtection="0"/>
    <xf numFmtId="0" fontId="24" fillId="42" borderId="0" applyNumberFormat="0" applyBorder="0" applyAlignment="0" applyProtection="0"/>
    <xf numFmtId="0" fontId="100" fillId="39" borderId="0" applyNumberFormat="0" applyBorder="0" applyAlignment="0" applyProtection="0"/>
    <xf numFmtId="0" fontId="100" fillId="40" borderId="0" applyNumberFormat="0" applyBorder="0" applyAlignment="0" applyProtection="0"/>
    <xf numFmtId="0" fontId="100" fillId="41" borderId="0" applyNumberFormat="0" applyBorder="0" applyAlignment="0" applyProtection="0"/>
    <xf numFmtId="0" fontId="100" fillId="36" borderId="0" applyNumberFormat="0" applyBorder="0" applyAlignment="0" applyProtection="0"/>
    <xf numFmtId="0" fontId="100" fillId="39" borderId="0" applyNumberFormat="0" applyBorder="0" applyAlignment="0" applyProtection="0"/>
    <xf numFmtId="0" fontId="100" fillId="42" borderId="0" applyNumberFormat="0" applyBorder="0" applyAlignment="0" applyProtection="0"/>
    <xf numFmtId="0" fontId="178" fillId="12" borderId="0" applyNumberFormat="0" applyBorder="0" applyAlignment="0" applyProtection="0"/>
    <xf numFmtId="0" fontId="61" fillId="43" borderId="0" applyNumberFormat="0" applyBorder="0" applyAlignment="0" applyProtection="0"/>
    <xf numFmtId="0" fontId="61" fillId="43" borderId="0" applyNumberFormat="0" applyBorder="0" applyAlignment="0" applyProtection="0"/>
    <xf numFmtId="0" fontId="61" fillId="43" borderId="0" applyNumberFormat="0" applyBorder="0" applyAlignment="0" applyProtection="0"/>
    <xf numFmtId="0" fontId="178" fillId="16" borderId="0" applyNumberFormat="0" applyBorder="0" applyAlignment="0" applyProtection="0"/>
    <xf numFmtId="0" fontId="61" fillId="40" borderId="0" applyNumberFormat="0" applyBorder="0" applyAlignment="0" applyProtection="0"/>
    <xf numFmtId="0" fontId="61" fillId="40" borderId="0" applyNumberFormat="0" applyBorder="0" applyAlignment="0" applyProtection="0"/>
    <xf numFmtId="0" fontId="61" fillId="40" borderId="0" applyNumberFormat="0" applyBorder="0" applyAlignment="0" applyProtection="0"/>
    <xf numFmtId="0" fontId="178" fillId="20" borderId="0" applyNumberFormat="0" applyBorder="0" applyAlignment="0" applyProtection="0"/>
    <xf numFmtId="0" fontId="61" fillId="41" borderId="0" applyNumberFormat="0" applyBorder="0" applyAlignment="0" applyProtection="0"/>
    <xf numFmtId="0" fontId="61" fillId="41" borderId="0" applyNumberFormat="0" applyBorder="0" applyAlignment="0" applyProtection="0"/>
    <xf numFmtId="0" fontId="61" fillId="41" borderId="0" applyNumberFormat="0" applyBorder="0" applyAlignment="0" applyProtection="0"/>
    <xf numFmtId="0" fontId="178" fillId="24" borderId="0" applyNumberFormat="0" applyBorder="0" applyAlignment="0" applyProtection="0"/>
    <xf numFmtId="0" fontId="61" fillId="44" borderId="0" applyNumberFormat="0" applyBorder="0" applyAlignment="0" applyProtection="0"/>
    <xf numFmtId="0" fontId="61" fillId="44" borderId="0" applyNumberFormat="0" applyBorder="0" applyAlignment="0" applyProtection="0"/>
    <xf numFmtId="0" fontId="61" fillId="44" borderId="0" applyNumberFormat="0" applyBorder="0" applyAlignment="0" applyProtection="0"/>
    <xf numFmtId="0" fontId="178" fillId="28" borderId="0" applyNumberFormat="0" applyBorder="0" applyAlignment="0" applyProtection="0"/>
    <xf numFmtId="0" fontId="61" fillId="45" borderId="0" applyNumberFormat="0" applyBorder="0" applyAlignment="0" applyProtection="0"/>
    <xf numFmtId="0" fontId="61" fillId="45" borderId="0" applyNumberFormat="0" applyBorder="0" applyAlignment="0" applyProtection="0"/>
    <xf numFmtId="0" fontId="61" fillId="45" borderId="0" applyNumberFormat="0" applyBorder="0" applyAlignment="0" applyProtection="0"/>
    <xf numFmtId="0" fontId="178" fillId="32" borderId="0" applyNumberFormat="0" applyBorder="0" applyAlignment="0" applyProtection="0"/>
    <xf numFmtId="0" fontId="61" fillId="46" borderId="0" applyNumberFormat="0" applyBorder="0" applyAlignment="0" applyProtection="0"/>
    <xf numFmtId="0" fontId="61" fillId="46" borderId="0" applyNumberFormat="0" applyBorder="0" applyAlignment="0" applyProtection="0"/>
    <xf numFmtId="0" fontId="61" fillId="46" borderId="0" applyNumberFormat="0" applyBorder="0" applyAlignment="0" applyProtection="0"/>
    <xf numFmtId="0" fontId="25" fillId="43" borderId="0" applyNumberFormat="0" applyBorder="0" applyAlignment="0" applyProtection="0"/>
    <xf numFmtId="0" fontId="25" fillId="40" borderId="0" applyNumberFormat="0" applyBorder="0" applyAlignment="0" applyProtection="0"/>
    <xf numFmtId="0" fontId="25" fillId="41" borderId="0" applyNumberFormat="0" applyBorder="0" applyAlignment="0" applyProtection="0"/>
    <xf numFmtId="0" fontId="25" fillId="44" borderId="0" applyNumberFormat="0" applyBorder="0" applyAlignment="0" applyProtection="0"/>
    <xf numFmtId="0" fontId="25" fillId="45" borderId="0" applyNumberFormat="0" applyBorder="0" applyAlignment="0" applyProtection="0"/>
    <xf numFmtId="0" fontId="25" fillId="46" borderId="0" applyNumberFormat="0" applyBorder="0" applyAlignment="0" applyProtection="0"/>
    <xf numFmtId="0" fontId="102" fillId="43" borderId="0" applyNumberFormat="0" applyBorder="0" applyAlignment="0" applyProtection="0"/>
    <xf numFmtId="0" fontId="102" fillId="40" borderId="0" applyNumberFormat="0" applyBorder="0" applyAlignment="0" applyProtection="0"/>
    <xf numFmtId="0" fontId="102" fillId="41" borderId="0" applyNumberFormat="0" applyBorder="0" applyAlignment="0" applyProtection="0"/>
    <xf numFmtId="0" fontId="102" fillId="44" borderId="0" applyNumberFormat="0" applyBorder="0" applyAlignment="0" applyProtection="0"/>
    <xf numFmtId="0" fontId="102" fillId="45" borderId="0" applyNumberFormat="0" applyBorder="0" applyAlignment="0" applyProtection="0"/>
    <xf numFmtId="0" fontId="102" fillId="46" borderId="0" applyNumberFormat="0" applyBorder="0" applyAlignment="0" applyProtection="0"/>
    <xf numFmtId="0" fontId="103" fillId="0" borderId="0">
      <alignment horizontal="left"/>
    </xf>
    <xf numFmtId="0" fontId="178" fillId="9" borderId="0" applyNumberFormat="0" applyBorder="0" applyAlignment="0" applyProtection="0"/>
    <xf numFmtId="0" fontId="61" fillId="47" borderId="0" applyNumberFormat="0" applyBorder="0" applyAlignment="0" applyProtection="0"/>
    <xf numFmtId="0" fontId="61" fillId="47" borderId="0" applyNumberFormat="0" applyBorder="0" applyAlignment="0" applyProtection="0"/>
    <xf numFmtId="0" fontId="61" fillId="47" borderId="0" applyNumberFormat="0" applyBorder="0" applyAlignment="0" applyProtection="0"/>
    <xf numFmtId="0" fontId="178" fillId="13" borderId="0" applyNumberFormat="0" applyBorder="0" applyAlignment="0" applyProtection="0"/>
    <xf numFmtId="0" fontId="61" fillId="48" borderId="0" applyNumberFormat="0" applyBorder="0" applyAlignment="0" applyProtection="0"/>
    <xf numFmtId="0" fontId="61" fillId="48" borderId="0" applyNumberFormat="0" applyBorder="0" applyAlignment="0" applyProtection="0"/>
    <xf numFmtId="0" fontId="61" fillId="48" borderId="0" applyNumberFormat="0" applyBorder="0" applyAlignment="0" applyProtection="0"/>
    <xf numFmtId="0" fontId="178" fillId="17" borderId="0" applyNumberFormat="0" applyBorder="0" applyAlignment="0" applyProtection="0"/>
    <xf numFmtId="0" fontId="61" fillId="49" borderId="0" applyNumberFormat="0" applyBorder="0" applyAlignment="0" applyProtection="0"/>
    <xf numFmtId="0" fontId="61" fillId="49" borderId="0" applyNumberFormat="0" applyBorder="0" applyAlignment="0" applyProtection="0"/>
    <xf numFmtId="0" fontId="61" fillId="49" borderId="0" applyNumberFormat="0" applyBorder="0" applyAlignment="0" applyProtection="0"/>
    <xf numFmtId="0" fontId="178" fillId="21" borderId="0" applyNumberFormat="0" applyBorder="0" applyAlignment="0" applyProtection="0"/>
    <xf numFmtId="0" fontId="61" fillId="44" borderId="0" applyNumberFormat="0" applyBorder="0" applyAlignment="0" applyProtection="0"/>
    <xf numFmtId="0" fontId="61" fillId="44" borderId="0" applyNumberFormat="0" applyBorder="0" applyAlignment="0" applyProtection="0"/>
    <xf numFmtId="0" fontId="61" fillId="44" borderId="0" applyNumberFormat="0" applyBorder="0" applyAlignment="0" applyProtection="0"/>
    <xf numFmtId="0" fontId="178" fillId="25" borderId="0" applyNumberFormat="0" applyBorder="0" applyAlignment="0" applyProtection="0"/>
    <xf numFmtId="0" fontId="61" fillId="45" borderId="0" applyNumberFormat="0" applyBorder="0" applyAlignment="0" applyProtection="0"/>
    <xf numFmtId="0" fontId="61" fillId="45" borderId="0" applyNumberFormat="0" applyBorder="0" applyAlignment="0" applyProtection="0"/>
    <xf numFmtId="0" fontId="61" fillId="45" borderId="0" applyNumberFormat="0" applyBorder="0" applyAlignment="0" applyProtection="0"/>
    <xf numFmtId="0" fontId="178" fillId="29" borderId="0" applyNumberFormat="0" applyBorder="0" applyAlignment="0" applyProtection="0"/>
    <xf numFmtId="0" fontId="61" fillId="50" borderId="0" applyNumberFormat="0" applyBorder="0" applyAlignment="0" applyProtection="0"/>
    <xf numFmtId="0" fontId="61" fillId="50" borderId="0" applyNumberFormat="0" applyBorder="0" applyAlignment="0" applyProtection="0"/>
    <xf numFmtId="0" fontId="61" fillId="50" borderId="0" applyNumberFormat="0" applyBorder="0" applyAlignment="0" applyProtection="0"/>
    <xf numFmtId="0" fontId="104" fillId="0" borderId="0" applyNumberFormat="0" applyFill="0" applyBorder="0" applyAlignment="0" applyProtection="0">
      <alignment vertical="top"/>
      <protection locked="0"/>
    </xf>
    <xf numFmtId="0" fontId="179" fillId="3" borderId="0" applyNumberFormat="0" applyBorder="0" applyAlignment="0" applyProtection="0"/>
    <xf numFmtId="0" fontId="62" fillId="34" borderId="0" applyNumberFormat="0" applyBorder="0" applyAlignment="0" applyProtection="0"/>
    <xf numFmtId="0" fontId="62" fillId="34" borderId="0" applyNumberFormat="0" applyBorder="0" applyAlignment="0" applyProtection="0"/>
    <xf numFmtId="0" fontId="62" fillId="34" borderId="0" applyNumberFormat="0" applyBorder="0" applyAlignment="0" applyProtection="0"/>
    <xf numFmtId="203" fontId="98" fillId="0" borderId="0">
      <alignment horizontal="center"/>
    </xf>
    <xf numFmtId="0" fontId="105" fillId="0" borderId="0" applyNumberFormat="0" applyFill="0" applyBorder="0" applyAlignment="0" applyProtection="0">
      <alignment vertical="top"/>
      <protection locked="0"/>
    </xf>
    <xf numFmtId="0" fontId="76" fillId="0" borderId="0" applyNumberFormat="0" applyFill="0" applyBorder="0" applyAlignment="0" applyProtection="0"/>
    <xf numFmtId="0" fontId="106" fillId="55" borderId="0" applyBorder="0">
      <alignment horizontal="left" vertical="center" indent="1"/>
    </xf>
    <xf numFmtId="166" fontId="91" fillId="0" borderId="0" applyFont="0" applyFill="0" applyBorder="0" applyAlignment="0" applyProtection="0"/>
    <xf numFmtId="168" fontId="91" fillId="0" borderId="0" applyFont="0" applyFill="0" applyBorder="0" applyAlignment="0" applyProtection="0"/>
    <xf numFmtId="182" fontId="49" fillId="0" borderId="0" applyFill="0" applyBorder="0" applyAlignment="0"/>
    <xf numFmtId="0" fontId="87" fillId="0" borderId="0" applyFill="0" applyBorder="0" applyAlignment="0"/>
    <xf numFmtId="183" fontId="49" fillId="0" borderId="0" applyFill="0" applyBorder="0" applyAlignment="0"/>
    <xf numFmtId="204" fontId="87" fillId="0" borderId="0" applyFill="0" applyBorder="0" applyAlignment="0"/>
    <xf numFmtId="184" fontId="49" fillId="0" borderId="0" applyFill="0" applyBorder="0" applyAlignment="0"/>
    <xf numFmtId="205" fontId="87" fillId="0" borderId="0" applyFill="0" applyBorder="0" applyAlignment="0"/>
    <xf numFmtId="185" fontId="49" fillId="0" borderId="0" applyFill="0" applyBorder="0" applyAlignment="0"/>
    <xf numFmtId="206" fontId="87" fillId="0" borderId="0" applyFill="0" applyBorder="0" applyAlignment="0"/>
    <xf numFmtId="186" fontId="49" fillId="0" borderId="0" applyFill="0" applyBorder="0" applyAlignment="0"/>
    <xf numFmtId="207" fontId="87" fillId="0" borderId="0" applyFill="0" applyBorder="0" applyAlignment="0"/>
    <xf numFmtId="182" fontId="49" fillId="0" borderId="0" applyFill="0" applyBorder="0" applyAlignment="0"/>
    <xf numFmtId="44" fontId="87" fillId="0" borderId="0" applyFill="0" applyBorder="0" applyAlignment="0"/>
    <xf numFmtId="187" fontId="49" fillId="0" borderId="0" applyFill="0" applyBorder="0" applyAlignment="0"/>
    <xf numFmtId="208" fontId="87" fillId="0" borderId="0" applyFill="0" applyBorder="0" applyAlignment="0"/>
    <xf numFmtId="183" fontId="49" fillId="0" borderId="0" applyFill="0" applyBorder="0" applyAlignment="0"/>
    <xf numFmtId="204" fontId="87" fillId="0" borderId="0" applyFill="0" applyBorder="0" applyAlignment="0"/>
    <xf numFmtId="0" fontId="180" fillId="6" borderId="9" applyNumberFormat="0" applyAlignment="0" applyProtection="0"/>
    <xf numFmtId="0" fontId="63" fillId="51" borderId="16" applyNumberFormat="0" applyAlignment="0" applyProtection="0"/>
    <xf numFmtId="0" fontId="63" fillId="51" borderId="16" applyNumberFormat="0" applyAlignment="0" applyProtection="0"/>
    <xf numFmtId="0" fontId="63" fillId="51" borderId="16" applyNumberFormat="0" applyAlignment="0" applyProtection="0"/>
    <xf numFmtId="0" fontId="50" fillId="0" borderId="0"/>
    <xf numFmtId="0" fontId="181" fillId="7" borderId="12" applyNumberFormat="0" applyAlignment="0" applyProtection="0"/>
    <xf numFmtId="0" fontId="64" fillId="52" borderId="17" applyNumberFormat="0" applyAlignment="0" applyProtection="0"/>
    <xf numFmtId="0" fontId="64" fillId="52" borderId="17" applyNumberFormat="0" applyAlignment="0" applyProtection="0"/>
    <xf numFmtId="0" fontId="64" fillId="52" borderId="17" applyNumberFormat="0" applyAlignment="0" applyProtection="0"/>
    <xf numFmtId="4" fontId="40" fillId="0" borderId="0" applyFont="0" applyFill="0" applyBorder="0" applyAlignment="0" applyProtection="0"/>
    <xf numFmtId="38" fontId="83" fillId="0" borderId="0" applyFont="0" applyFill="0" applyBorder="0" applyAlignment="0" applyProtection="0">
      <alignment vertical="center"/>
    </xf>
    <xf numFmtId="182" fontId="49" fillId="0" borderId="0" applyFont="0" applyFill="0" applyBorder="0" applyAlignment="0" applyProtection="0"/>
    <xf numFmtId="44" fontId="87" fillId="0" borderId="0" applyFont="0" applyFill="0" applyBorder="0" applyAlignment="0" applyProtection="0"/>
    <xf numFmtId="168" fontId="83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60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83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60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60" fillId="0" borderId="0" applyFont="0" applyFill="0" applyBorder="0" applyAlignment="0" applyProtection="0"/>
    <xf numFmtId="168" fontId="60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60" fillId="0" borderId="0" applyFont="0" applyFill="0" applyBorder="0" applyAlignment="0" applyProtection="0"/>
    <xf numFmtId="168" fontId="60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59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" fillId="0" borderId="0" applyFont="0" applyFill="0" applyBorder="0" applyAlignment="0" applyProtection="0"/>
    <xf numFmtId="39" fontId="77" fillId="0" borderId="0" applyFont="0" applyFill="0" applyBorder="0" applyAlignment="0" applyProtection="0"/>
    <xf numFmtId="0" fontId="77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77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60" fillId="0" borderId="0" applyFont="0" applyFill="0" applyBorder="0" applyAlignment="0" applyProtection="0"/>
    <xf numFmtId="168" fontId="60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8" fontId="11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47" fillId="0" borderId="0" applyFont="0" applyFill="0" applyBorder="0" applyAlignment="0" applyProtection="0"/>
    <xf numFmtId="236" fontId="175" fillId="0" borderId="0" applyFill="0" applyBorder="0" applyAlignment="0" applyProtection="0"/>
    <xf numFmtId="164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94" fontId="2" fillId="0" borderId="0" applyFont="0" applyFill="0" applyBorder="0" applyAlignment="0" applyProtection="0"/>
    <xf numFmtId="194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8" fontId="1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95" fontId="77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77" fillId="0" borderId="0" applyFont="0" applyFill="0" applyBorder="0" applyAlignment="0" applyProtection="0"/>
    <xf numFmtId="0" fontId="77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8" fontId="1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60" fillId="0" borderId="0" applyFont="0" applyFill="0" applyBorder="0" applyAlignment="0" applyProtection="0"/>
    <xf numFmtId="168" fontId="60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60" fillId="0" borderId="0" applyFont="0" applyFill="0" applyBorder="0" applyAlignment="0" applyProtection="0"/>
    <xf numFmtId="168" fontId="60" fillId="0" borderId="0" applyFont="0" applyFill="0" applyBorder="0" applyAlignment="0" applyProtection="0"/>
    <xf numFmtId="168" fontId="60" fillId="0" borderId="0" applyFont="0" applyFill="0" applyBorder="0" applyAlignment="0" applyProtection="0"/>
    <xf numFmtId="168" fontId="60" fillId="0" borderId="0" applyFont="0" applyFill="0" applyBorder="0" applyAlignment="0" applyProtection="0"/>
    <xf numFmtId="168" fontId="60" fillId="0" borderId="0" applyFont="0" applyFill="0" applyBorder="0" applyAlignment="0" applyProtection="0"/>
    <xf numFmtId="168" fontId="81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94" fontId="2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81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51" fillId="0" borderId="0" applyFont="0" applyFill="0" applyBorder="0" applyAlignment="0" applyProtection="0"/>
    <xf numFmtId="8" fontId="24" fillId="0" borderId="0" applyFont="0" applyFill="0" applyBorder="0" applyAlignment="0" applyProtection="0"/>
    <xf numFmtId="168" fontId="77" fillId="0" borderId="0" applyFont="0" applyFill="0" applyBorder="0" applyAlignment="0" applyProtection="0"/>
    <xf numFmtId="0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83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83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60" fillId="0" borderId="0" applyFont="0" applyFill="0" applyBorder="0" applyAlignment="0" applyProtection="0"/>
    <xf numFmtId="168" fontId="60" fillId="0" borderId="0" applyFont="0" applyFill="0" applyBorder="0" applyAlignment="0" applyProtection="0"/>
    <xf numFmtId="168" fontId="60" fillId="0" borderId="0" applyFont="0" applyFill="0" applyBorder="0" applyAlignment="0" applyProtection="0"/>
    <xf numFmtId="168" fontId="60" fillId="0" borderId="0" applyFont="0" applyFill="0" applyBorder="0" applyAlignment="0" applyProtection="0"/>
    <xf numFmtId="168" fontId="60" fillId="0" borderId="0" applyFont="0" applyFill="0" applyBorder="0" applyAlignment="0" applyProtection="0"/>
    <xf numFmtId="168" fontId="60" fillId="0" borderId="0" applyFont="0" applyFill="0" applyBorder="0" applyAlignment="0" applyProtection="0"/>
    <xf numFmtId="168" fontId="60" fillId="0" borderId="0" applyFont="0" applyFill="0" applyBorder="0" applyAlignment="0" applyProtection="0"/>
    <xf numFmtId="168" fontId="60" fillId="0" borderId="0" applyFont="0" applyFill="0" applyBorder="0" applyAlignment="0" applyProtection="0"/>
    <xf numFmtId="168" fontId="60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60" fillId="0" borderId="0" applyFont="0" applyFill="0" applyBorder="0" applyAlignment="0" applyProtection="0"/>
    <xf numFmtId="168" fontId="60" fillId="0" borderId="0" applyFont="0" applyFill="0" applyBorder="0" applyAlignment="0" applyProtection="0"/>
    <xf numFmtId="168" fontId="83" fillId="0" borderId="0" applyFont="0" applyFill="0" applyBorder="0" applyAlignment="0" applyProtection="0"/>
    <xf numFmtId="168" fontId="60" fillId="0" borderId="0" applyFont="0" applyFill="0" applyBorder="0" applyAlignment="0" applyProtection="0"/>
    <xf numFmtId="168" fontId="60" fillId="0" borderId="0" applyFont="0" applyFill="0" applyBorder="0" applyAlignment="0" applyProtection="0"/>
    <xf numFmtId="168" fontId="60" fillId="0" borderId="0" applyFont="0" applyFill="0" applyBorder="0" applyAlignment="0" applyProtection="0"/>
    <xf numFmtId="178" fontId="42" fillId="0" borderId="0"/>
    <xf numFmtId="183" fontId="49" fillId="0" borderId="0" applyFont="0" applyFill="0" applyBorder="0" applyAlignment="0" applyProtection="0"/>
    <xf numFmtId="204" fontId="87" fillId="0" borderId="0" applyFont="0" applyFill="0" applyBorder="0" applyAlignment="0" applyProtection="0"/>
    <xf numFmtId="44" fontId="2" fillId="0" borderId="0" applyFont="0" applyFill="0" applyBorder="0" applyAlignment="0" applyProtection="0"/>
    <xf numFmtId="5" fontId="2" fillId="0" borderId="0" applyFont="0" applyFill="0" applyBorder="0" applyAlignment="0" applyProtection="0"/>
    <xf numFmtId="179" fontId="42" fillId="0" borderId="0"/>
    <xf numFmtId="15" fontId="107" fillId="0" borderId="0"/>
    <xf numFmtId="14" fontId="51" fillId="0" borderId="0" applyFill="0" applyBorder="0" applyAlignment="0"/>
    <xf numFmtId="180" fontId="42" fillId="0" borderId="0"/>
    <xf numFmtId="0" fontId="43" fillId="0" borderId="0" applyNumberFormat="0" applyFill="0" applyBorder="0" applyAlignment="0" applyProtection="0"/>
    <xf numFmtId="182" fontId="49" fillId="0" borderId="0" applyFill="0" applyBorder="0" applyAlignment="0"/>
    <xf numFmtId="44" fontId="87" fillId="0" borderId="0" applyFill="0" applyBorder="0" applyAlignment="0"/>
    <xf numFmtId="183" fontId="49" fillId="0" borderId="0" applyFill="0" applyBorder="0" applyAlignment="0"/>
    <xf numFmtId="204" fontId="87" fillId="0" borderId="0" applyFill="0" applyBorder="0" applyAlignment="0"/>
    <xf numFmtId="182" fontId="49" fillId="0" borderId="0" applyFill="0" applyBorder="0" applyAlignment="0"/>
    <xf numFmtId="44" fontId="87" fillId="0" borderId="0" applyFill="0" applyBorder="0" applyAlignment="0"/>
    <xf numFmtId="187" fontId="49" fillId="0" borderId="0" applyFill="0" applyBorder="0" applyAlignment="0"/>
    <xf numFmtId="208" fontId="87" fillId="0" borderId="0" applyFill="0" applyBorder="0" applyAlignment="0"/>
    <xf numFmtId="183" fontId="49" fillId="0" borderId="0" applyFill="0" applyBorder="0" applyAlignment="0"/>
    <xf numFmtId="204" fontId="87" fillId="0" borderId="0" applyFill="0" applyBorder="0" applyAlignment="0"/>
    <xf numFmtId="0" fontId="109" fillId="0" borderId="0">
      <alignment horizontal="left"/>
    </xf>
    <xf numFmtId="0" fontId="110" fillId="0" borderId="0" applyFont="0" applyFill="0" applyBorder="0" applyAlignment="0" applyProtection="0">
      <alignment vertical="top"/>
    </xf>
    <xf numFmtId="0" fontId="78" fillId="56" borderId="0" applyNumberFormat="0" applyBorder="0" applyAlignment="0" applyProtection="0"/>
    <xf numFmtId="0" fontId="182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209" fontId="108" fillId="0" borderId="0">
      <protection locked="0"/>
    </xf>
    <xf numFmtId="209" fontId="108" fillId="0" borderId="0">
      <protection locked="0"/>
    </xf>
    <xf numFmtId="209" fontId="108" fillId="0" borderId="0">
      <protection locked="0"/>
    </xf>
    <xf numFmtId="209" fontId="108" fillId="0" borderId="0">
      <protection locked="0"/>
    </xf>
    <xf numFmtId="209" fontId="108" fillId="0" borderId="0">
      <protection locked="0"/>
    </xf>
    <xf numFmtId="209" fontId="108" fillId="0" borderId="0">
      <protection locked="0"/>
    </xf>
    <xf numFmtId="209" fontId="108" fillId="0" borderId="0">
      <protection locked="0"/>
    </xf>
    <xf numFmtId="209" fontId="108" fillId="0" borderId="0">
      <protection locked="0"/>
    </xf>
    <xf numFmtId="0" fontId="111" fillId="0" borderId="0" applyFill="0" applyBorder="0" applyProtection="0">
      <alignment horizontal="left"/>
    </xf>
    <xf numFmtId="49" fontId="112" fillId="0" borderId="5" applyNumberFormat="0" applyFont="0" applyFill="0" applyAlignment="0" applyProtection="0"/>
    <xf numFmtId="49" fontId="110" fillId="0" borderId="29" applyNumberFormat="0" applyFont="0" applyFill="0" applyBorder="0" applyProtection="0">
      <alignment horizontal="left" indent="4"/>
    </xf>
    <xf numFmtId="49" fontId="110" fillId="0" borderId="29" applyNumberFormat="0" applyFont="0" applyFill="0" applyBorder="0" applyProtection="0">
      <alignment horizontal="left" indent="3"/>
    </xf>
    <xf numFmtId="49" fontId="110" fillId="0" borderId="29" applyNumberFormat="0" applyFont="0" applyFill="0" applyBorder="0" applyProtection="0">
      <alignment horizontal="left" indent="2"/>
    </xf>
    <xf numFmtId="49" fontId="110" fillId="0" borderId="29" applyNumberFormat="0" applyFont="0" applyFill="0" applyBorder="0" applyProtection="0">
      <alignment horizontal="left" indent="1"/>
    </xf>
    <xf numFmtId="49" fontId="110" fillId="0" borderId="29" applyNumberFormat="0" applyFont="0" applyFill="0" applyBorder="0" applyProtection="0">
      <alignment horizontal="left"/>
    </xf>
    <xf numFmtId="3" fontId="84" fillId="57" borderId="27" applyNumberFormat="0" applyFont="0" applyBorder="0" applyAlignment="0" applyProtection="0"/>
    <xf numFmtId="49" fontId="84" fillId="0" borderId="30" applyNumberFormat="0" applyFont="0" applyFill="0" applyBorder="0" applyAlignment="0" applyProtection="0"/>
    <xf numFmtId="49" fontId="110" fillId="0" borderId="31" applyNumberFormat="0" applyFont="0" applyFill="0" applyAlignment="0" applyProtection="0"/>
    <xf numFmtId="49" fontId="112" fillId="0" borderId="1" applyNumberFormat="0" applyFont="0" applyFill="0" applyAlignment="0" applyProtection="0"/>
    <xf numFmtId="0" fontId="183" fillId="2" borderId="0" applyNumberFormat="0" applyBorder="0" applyAlignment="0" applyProtection="0"/>
    <xf numFmtId="0" fontId="66" fillId="35" borderId="0" applyNumberFormat="0" applyBorder="0" applyAlignment="0" applyProtection="0"/>
    <xf numFmtId="0" fontId="66" fillId="35" borderId="0" applyNumberFormat="0" applyBorder="0" applyAlignment="0" applyProtection="0"/>
    <xf numFmtId="0" fontId="66" fillId="35" borderId="0" applyNumberFormat="0" applyBorder="0" applyAlignment="0" applyProtection="0"/>
    <xf numFmtId="38" fontId="44" fillId="58" borderId="0" applyNumberFormat="0" applyBorder="0" applyAlignment="0" applyProtection="0"/>
    <xf numFmtId="38" fontId="52" fillId="58" borderId="0" applyNumberFormat="0" applyBorder="0" applyAlignment="0" applyProtection="0"/>
    <xf numFmtId="0" fontId="84" fillId="57" borderId="0" applyNumberFormat="0" applyFont="0" applyBorder="0" applyAlignment="0" applyProtection="0"/>
    <xf numFmtId="49" fontId="84" fillId="0" borderId="3" applyNumberFormat="0" applyFont="0" applyFill="0" applyAlignment="0" applyProtection="0">
      <alignment horizontal="left"/>
    </xf>
    <xf numFmtId="49" fontId="84" fillId="0" borderId="32" applyNumberFormat="0" applyFont="0" applyFill="0" applyAlignment="0" applyProtection="0">
      <alignment horizontal="left"/>
    </xf>
    <xf numFmtId="49" fontId="84" fillId="0" borderId="33" applyNumberFormat="0" applyFont="0" applyFill="0" applyAlignment="0" applyProtection="0">
      <alignment horizontal="left"/>
    </xf>
    <xf numFmtId="0" fontId="84" fillId="0" borderId="34" applyNumberFormat="0" applyFont="0" applyFill="0" applyAlignment="0" applyProtection="0">
      <alignment horizontal="right"/>
    </xf>
    <xf numFmtId="0" fontId="84" fillId="57" borderId="25" applyNumberFormat="0" applyFont="0" applyAlignment="0" applyProtection="0">
      <alignment horizontal="center"/>
    </xf>
    <xf numFmtId="0" fontId="84" fillId="0" borderId="34" applyFont="0" applyFill="0" applyAlignment="0" applyProtection="0">
      <alignment horizontal="center"/>
    </xf>
    <xf numFmtId="49" fontId="84" fillId="0" borderId="27" applyNumberFormat="0" applyFont="0" applyFill="0" applyAlignment="0" applyProtection="0"/>
    <xf numFmtId="49" fontId="84" fillId="0" borderId="30" applyNumberFormat="0" applyFont="0" applyFill="0" applyAlignment="0" applyProtection="0"/>
    <xf numFmtId="0" fontId="113" fillId="0" borderId="3" applyNumberFormat="0" applyFont="0" applyFill="0" applyAlignment="0" applyProtection="0"/>
    <xf numFmtId="0" fontId="113" fillId="0" borderId="32" applyNumberFormat="0" applyFont="0" applyFill="0" applyAlignment="0" applyProtection="0"/>
    <xf numFmtId="49" fontId="113" fillId="0" borderId="32" applyNumberFormat="0" applyFont="0" applyFill="0" applyAlignment="0" applyProtection="0"/>
    <xf numFmtId="0" fontId="53" fillId="0" borderId="0">
      <alignment horizontal="left"/>
    </xf>
    <xf numFmtId="203" fontId="98" fillId="0" borderId="3">
      <alignment horizontal="center" wrapText="1"/>
    </xf>
    <xf numFmtId="0" fontId="54" fillId="0" borderId="35" applyNumberFormat="0" applyAlignment="0" applyProtection="0">
      <alignment horizontal="left" vertical="center"/>
    </xf>
    <xf numFmtId="0" fontId="54" fillId="0" borderId="1">
      <alignment horizontal="left" vertical="center"/>
    </xf>
    <xf numFmtId="0" fontId="114" fillId="0" borderId="0">
      <alignment horizontal="centerContinuous"/>
    </xf>
    <xf numFmtId="0" fontId="184" fillId="0" borderId="6" applyNumberFormat="0" applyFill="0" applyAlignment="0" applyProtection="0"/>
    <xf numFmtId="0" fontId="67" fillId="0" borderId="18" applyNumberFormat="0" applyFill="0" applyAlignment="0" applyProtection="0"/>
    <xf numFmtId="0" fontId="67" fillId="0" borderId="18" applyNumberFormat="0" applyFill="0" applyAlignment="0" applyProtection="0"/>
    <xf numFmtId="0" fontId="67" fillId="0" borderId="18" applyNumberFormat="0" applyFill="0" applyAlignment="0" applyProtection="0"/>
    <xf numFmtId="0" fontId="185" fillId="0" borderId="7" applyNumberFormat="0" applyFill="0" applyAlignment="0" applyProtection="0"/>
    <xf numFmtId="0" fontId="68" fillId="0" borderId="19" applyNumberFormat="0" applyFill="0" applyAlignment="0" applyProtection="0"/>
    <xf numFmtId="0" fontId="68" fillId="0" borderId="19" applyNumberFormat="0" applyFill="0" applyAlignment="0" applyProtection="0"/>
    <xf numFmtId="0" fontId="68" fillId="0" borderId="19" applyNumberFormat="0" applyFill="0" applyAlignment="0" applyProtection="0"/>
    <xf numFmtId="0" fontId="186" fillId="0" borderId="8" applyNumberFormat="0" applyFill="0" applyAlignment="0" applyProtection="0"/>
    <xf numFmtId="0" fontId="69" fillId="0" borderId="20" applyNumberFormat="0" applyFill="0" applyAlignment="0" applyProtection="0"/>
    <xf numFmtId="0" fontId="69" fillId="0" borderId="20" applyNumberFormat="0" applyFill="0" applyAlignment="0" applyProtection="0"/>
    <xf numFmtId="0" fontId="69" fillId="0" borderId="20" applyNumberFormat="0" applyFill="0" applyAlignment="0" applyProtection="0"/>
    <xf numFmtId="0" fontId="186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209" fontId="108" fillId="0" borderId="0">
      <protection locked="0"/>
    </xf>
    <xf numFmtId="209" fontId="108" fillId="0" borderId="0">
      <protection locked="0"/>
    </xf>
    <xf numFmtId="209" fontId="108" fillId="0" borderId="0">
      <protection locked="0"/>
    </xf>
    <xf numFmtId="209" fontId="108" fillId="0" borderId="0">
      <protection locked="0"/>
    </xf>
    <xf numFmtId="0" fontId="115" fillId="0" borderId="0" applyNumberFormat="0" applyFill="0" applyBorder="0" applyAlignment="0" applyProtection="0">
      <alignment horizontal="right"/>
    </xf>
    <xf numFmtId="0" fontId="84" fillId="0" borderId="36" applyFill="0" applyBorder="0" applyProtection="0"/>
    <xf numFmtId="0" fontId="116" fillId="0" borderId="0" applyNumberFormat="0" applyFill="0" applyBorder="0" applyAlignment="0" applyProtection="0">
      <alignment vertical="top"/>
      <protection locked="0"/>
    </xf>
    <xf numFmtId="10" fontId="44" fillId="59" borderId="31" applyNumberFormat="0" applyBorder="0" applyAlignment="0" applyProtection="0"/>
    <xf numFmtId="10" fontId="52" fillId="59" borderId="31" applyNumberFormat="0" applyBorder="0" applyAlignment="0" applyProtection="0"/>
    <xf numFmtId="10" fontId="44" fillId="60" borderId="31" applyNumberFormat="0" applyBorder="0" applyAlignment="0" applyProtection="0"/>
    <xf numFmtId="0" fontId="187" fillId="5" borderId="9" applyNumberFormat="0" applyAlignment="0" applyProtection="0"/>
    <xf numFmtId="0" fontId="70" fillId="38" borderId="16" applyNumberFormat="0" applyAlignment="0" applyProtection="0"/>
    <xf numFmtId="0" fontId="70" fillId="38" borderId="16" applyNumberFormat="0" applyAlignment="0" applyProtection="0"/>
    <xf numFmtId="0" fontId="70" fillId="38" borderId="16" applyNumberFormat="0" applyAlignment="0" applyProtection="0"/>
    <xf numFmtId="210" fontId="117" fillId="0" borderId="0">
      <alignment horizontal="center"/>
    </xf>
    <xf numFmtId="0" fontId="110" fillId="0" borderId="0" applyNumberFormat="0" applyBorder="0" applyAlignment="0"/>
    <xf numFmtId="182" fontId="49" fillId="0" borderId="0" applyFill="0" applyBorder="0" applyAlignment="0"/>
    <xf numFmtId="44" fontId="87" fillId="0" borderId="0" applyFill="0" applyBorder="0" applyAlignment="0"/>
    <xf numFmtId="183" fontId="49" fillId="0" borderId="0" applyFill="0" applyBorder="0" applyAlignment="0"/>
    <xf numFmtId="204" fontId="87" fillId="0" borderId="0" applyFill="0" applyBorder="0" applyAlignment="0"/>
    <xf numFmtId="182" fontId="49" fillId="0" borderId="0" applyFill="0" applyBorder="0" applyAlignment="0"/>
    <xf numFmtId="44" fontId="87" fillId="0" borderId="0" applyFill="0" applyBorder="0" applyAlignment="0"/>
    <xf numFmtId="187" fontId="49" fillId="0" borderId="0" applyFill="0" applyBorder="0" applyAlignment="0"/>
    <xf numFmtId="208" fontId="87" fillId="0" borderId="0" applyFill="0" applyBorder="0" applyAlignment="0"/>
    <xf numFmtId="183" fontId="49" fillId="0" borderId="0" applyFill="0" applyBorder="0" applyAlignment="0"/>
    <xf numFmtId="204" fontId="87" fillId="0" borderId="0" applyFill="0" applyBorder="0" applyAlignment="0"/>
    <xf numFmtId="0" fontId="188" fillId="0" borderId="11" applyNumberFormat="0" applyFill="0" applyAlignment="0" applyProtection="0"/>
    <xf numFmtId="0" fontId="71" fillId="0" borderId="21" applyNumberFormat="0" applyFill="0" applyAlignment="0" applyProtection="0"/>
    <xf numFmtId="0" fontId="71" fillId="0" borderId="21" applyNumberFormat="0" applyFill="0" applyAlignment="0" applyProtection="0"/>
    <xf numFmtId="0" fontId="71" fillId="0" borderId="21" applyNumberFormat="0" applyFill="0" applyAlignment="0" applyProtection="0"/>
    <xf numFmtId="0" fontId="55" fillId="0" borderId="37"/>
    <xf numFmtId="0" fontId="189" fillId="4" borderId="0" applyNumberFormat="0" applyBorder="0" applyAlignment="0" applyProtection="0"/>
    <xf numFmtId="0" fontId="72" fillId="53" borderId="0" applyNumberFormat="0" applyBorder="0" applyAlignment="0" applyProtection="0"/>
    <xf numFmtId="0" fontId="72" fillId="53" borderId="0" applyNumberFormat="0" applyBorder="0" applyAlignment="0" applyProtection="0"/>
    <xf numFmtId="0" fontId="72" fillId="53" borderId="0" applyNumberFormat="0" applyBorder="0" applyAlignment="0" applyProtection="0"/>
    <xf numFmtId="0" fontId="98" fillId="0" borderId="0"/>
    <xf numFmtId="37" fontId="45" fillId="0" borderId="0"/>
    <xf numFmtId="0" fontId="118" fillId="58" borderId="0">
      <alignment horizontal="left" indent="1"/>
    </xf>
    <xf numFmtId="181" fontId="46" fillId="0" borderId="0"/>
    <xf numFmtId="181" fontId="56" fillId="0" borderId="0"/>
    <xf numFmtId="39" fontId="108" fillId="0" borderId="0"/>
    <xf numFmtId="0" fontId="190" fillId="0" borderId="0">
      <alignment vertical="center"/>
    </xf>
    <xf numFmtId="0" fontId="177" fillId="0" borderId="0"/>
    <xf numFmtId="0" fontId="176" fillId="0" borderId="0"/>
    <xf numFmtId="0" fontId="176" fillId="0" borderId="0"/>
    <xf numFmtId="0" fontId="176" fillId="0" borderId="0"/>
    <xf numFmtId="0" fontId="176" fillId="0" borderId="0"/>
    <xf numFmtId="0" fontId="176" fillId="0" borderId="0"/>
    <xf numFmtId="0" fontId="176" fillId="0" borderId="0"/>
    <xf numFmtId="0" fontId="176" fillId="0" borderId="0"/>
    <xf numFmtId="0" fontId="176" fillId="0" borderId="0"/>
    <xf numFmtId="0" fontId="176" fillId="0" borderId="0"/>
    <xf numFmtId="0" fontId="176" fillId="0" borderId="0"/>
    <xf numFmtId="0" fontId="176" fillId="0" borderId="0"/>
    <xf numFmtId="0" fontId="176" fillId="0" borderId="0"/>
    <xf numFmtId="0" fontId="176" fillId="0" borderId="0"/>
    <xf numFmtId="0" fontId="177" fillId="0" borderId="0"/>
    <xf numFmtId="0" fontId="176" fillId="0" borderId="0"/>
    <xf numFmtId="0" fontId="176" fillId="0" borderId="0"/>
    <xf numFmtId="0" fontId="176" fillId="0" borderId="0"/>
    <xf numFmtId="0" fontId="176" fillId="0" borderId="0"/>
    <xf numFmtId="0" fontId="176" fillId="0" borderId="0"/>
    <xf numFmtId="0" fontId="176" fillId="0" borderId="0"/>
    <xf numFmtId="0" fontId="190" fillId="0" borderId="0">
      <alignment vertical="center"/>
    </xf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177" fillId="0" borderId="0"/>
    <xf numFmtId="0" fontId="2" fillId="0" borderId="0"/>
    <xf numFmtId="0" fontId="2" fillId="0" borderId="0"/>
    <xf numFmtId="0" fontId="190" fillId="0" borderId="0">
      <alignment vertical="center"/>
    </xf>
    <xf numFmtId="0" fontId="190" fillId="0" borderId="0">
      <alignment vertical="center"/>
    </xf>
    <xf numFmtId="0" fontId="191" fillId="0" borderId="0"/>
    <xf numFmtId="0" fontId="2" fillId="0" borderId="0"/>
    <xf numFmtId="0" fontId="191" fillId="0" borderId="0"/>
    <xf numFmtId="0" fontId="176" fillId="0" borderId="0"/>
    <xf numFmtId="0" fontId="176" fillId="0" borderId="0"/>
    <xf numFmtId="0" fontId="176" fillId="0" borderId="0"/>
    <xf numFmtId="0" fontId="2" fillId="0" borderId="0"/>
    <xf numFmtId="0" fontId="2" fillId="0" borderId="0"/>
    <xf numFmtId="0" fontId="176" fillId="0" borderId="0"/>
    <xf numFmtId="0" fontId="176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47" fillId="0" borderId="0"/>
    <xf numFmtId="0" fontId="24" fillId="0" borderId="0"/>
    <xf numFmtId="0" fontId="2" fillId="0" borderId="0"/>
    <xf numFmtId="0" fontId="2" fillId="0" borderId="0"/>
    <xf numFmtId="0" fontId="24" fillId="0" borderId="0"/>
    <xf numFmtId="0" fontId="2" fillId="0" borderId="0"/>
    <xf numFmtId="0" fontId="24" fillId="0" borderId="0"/>
    <xf numFmtId="0" fontId="2" fillId="0" borderId="0"/>
    <xf numFmtId="0" fontId="24" fillId="0" borderId="0"/>
    <xf numFmtId="0" fontId="24" fillId="0" borderId="0"/>
    <xf numFmtId="0" fontId="24" fillId="0" borderId="0"/>
    <xf numFmtId="0" fontId="2" fillId="0" borderId="0"/>
    <xf numFmtId="0" fontId="11" fillId="0" borderId="0"/>
    <xf numFmtId="0" fontId="2" fillId="0" borderId="0"/>
    <xf numFmtId="0" fontId="192" fillId="0" borderId="0"/>
    <xf numFmtId="0" fontId="7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77" fillId="0" borderId="0"/>
    <xf numFmtId="0" fontId="2" fillId="0" borderId="0"/>
    <xf numFmtId="0" fontId="2" fillId="0" borderId="0"/>
    <xf numFmtId="0" fontId="2" fillId="0" borderId="0"/>
    <xf numFmtId="0" fontId="60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92" fillId="0" borderId="0"/>
    <xf numFmtId="0" fontId="2" fillId="0" borderId="0"/>
    <xf numFmtId="0" fontId="2" fillId="0" borderId="0"/>
    <xf numFmtId="0" fontId="2" fillId="0" borderId="0"/>
    <xf numFmtId="0" fontId="192" fillId="0" borderId="0"/>
    <xf numFmtId="0" fontId="177" fillId="0" borderId="0"/>
    <xf numFmtId="0" fontId="176" fillId="0" borderId="0"/>
    <xf numFmtId="0" fontId="177" fillId="0" borderId="0"/>
    <xf numFmtId="0" fontId="176" fillId="0" borderId="0"/>
    <xf numFmtId="0" fontId="2" fillId="0" borderId="0"/>
    <xf numFmtId="0" fontId="176" fillId="0" borderId="0"/>
    <xf numFmtId="0" fontId="2" fillId="0" borderId="0"/>
    <xf numFmtId="0" fontId="2" fillId="0" borderId="0"/>
    <xf numFmtId="0" fontId="2" fillId="0" borderId="0"/>
    <xf numFmtId="0" fontId="176" fillId="0" borderId="0"/>
    <xf numFmtId="0" fontId="2" fillId="0" borderId="0"/>
    <xf numFmtId="0" fontId="2" fillId="0" borderId="0"/>
    <xf numFmtId="0" fontId="176" fillId="0" borderId="0"/>
    <xf numFmtId="0" fontId="176" fillId="0" borderId="0"/>
    <xf numFmtId="0" fontId="176" fillId="0" borderId="0"/>
    <xf numFmtId="0" fontId="176" fillId="0" borderId="0"/>
    <xf numFmtId="0" fontId="11" fillId="0" borderId="0"/>
    <xf numFmtId="0" fontId="176" fillId="0" borderId="0"/>
    <xf numFmtId="0" fontId="176" fillId="0" borderId="0"/>
    <xf numFmtId="0" fontId="2" fillId="0" borderId="0"/>
    <xf numFmtId="0" fontId="193" fillId="0" borderId="0"/>
    <xf numFmtId="0" fontId="11" fillId="0" borderId="0"/>
    <xf numFmtId="0" fontId="193" fillId="0" borderId="0"/>
    <xf numFmtId="0" fontId="2" fillId="0" borderId="0"/>
    <xf numFmtId="0" fontId="176" fillId="0" borderId="0"/>
    <xf numFmtId="0" fontId="2" fillId="0" borderId="0"/>
    <xf numFmtId="0" fontId="194" fillId="0" borderId="0"/>
    <xf numFmtId="0" fontId="177" fillId="0" borderId="0"/>
    <xf numFmtId="0" fontId="11" fillId="0" borderId="0"/>
    <xf numFmtId="0" fontId="177" fillId="0" borderId="0"/>
    <xf numFmtId="0" fontId="177" fillId="0" borderId="0"/>
    <xf numFmtId="0" fontId="177" fillId="0" borderId="0"/>
    <xf numFmtId="0" fontId="177" fillId="0" borderId="0"/>
    <xf numFmtId="0" fontId="176" fillId="0" borderId="0"/>
    <xf numFmtId="0" fontId="24" fillId="0" borderId="0"/>
    <xf numFmtId="0" fontId="192" fillId="0" borderId="0"/>
    <xf numFmtId="0" fontId="194" fillId="0" borderId="0"/>
    <xf numFmtId="0" fontId="177" fillId="0" borderId="0"/>
    <xf numFmtId="0" fontId="177" fillId="0" borderId="0"/>
    <xf numFmtId="0" fontId="177" fillId="0" borderId="0"/>
    <xf numFmtId="0" fontId="176" fillId="0" borderId="0"/>
    <xf numFmtId="0" fontId="176" fillId="0" borderId="0"/>
    <xf numFmtId="0" fontId="191" fillId="0" borderId="0"/>
    <xf numFmtId="0" fontId="11" fillId="0" borderId="0"/>
    <xf numFmtId="0" fontId="177" fillId="0" borderId="0"/>
    <xf numFmtId="0" fontId="11" fillId="0" borderId="0"/>
    <xf numFmtId="0" fontId="2" fillId="0" borderId="0"/>
    <xf numFmtId="0" fontId="2" fillId="0" borderId="0"/>
    <xf numFmtId="0" fontId="177" fillId="0" borderId="0"/>
    <xf numFmtId="0" fontId="11" fillId="0" borderId="0"/>
    <xf numFmtId="0" fontId="2" fillId="0" borderId="0"/>
    <xf numFmtId="0" fontId="193" fillId="0" borderId="0"/>
    <xf numFmtId="0" fontId="2" fillId="0" borderId="0"/>
    <xf numFmtId="0" fontId="190" fillId="0" borderId="0">
      <alignment vertical="center"/>
    </xf>
    <xf numFmtId="0" fontId="191" fillId="0" borderId="0"/>
    <xf numFmtId="0" fontId="41" fillId="8" borderId="13" applyNumberFormat="0" applyFont="0" applyAlignment="0" applyProtection="0"/>
    <xf numFmtId="0" fontId="60" fillId="54" borderId="22" applyNumberFormat="0" applyFont="0" applyAlignment="0" applyProtection="0"/>
    <xf numFmtId="0" fontId="60" fillId="54" borderId="22" applyNumberFormat="0" applyFont="0" applyAlignment="0" applyProtection="0"/>
    <xf numFmtId="0" fontId="60" fillId="8" borderId="13" applyNumberFormat="0" applyFont="0" applyAlignment="0" applyProtection="0"/>
    <xf numFmtId="0" fontId="60" fillId="54" borderId="22" applyNumberFormat="0" applyFont="0" applyAlignment="0" applyProtection="0"/>
    <xf numFmtId="0" fontId="24" fillId="8" borderId="13" applyNumberFormat="0" applyFont="0" applyAlignment="0" applyProtection="0"/>
    <xf numFmtId="0" fontId="24" fillId="8" borderId="13" applyNumberFormat="0" applyFont="0" applyAlignment="0" applyProtection="0"/>
    <xf numFmtId="42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168" fontId="98" fillId="0" borderId="0" applyFont="0" applyFill="0" applyBorder="0" applyAlignment="0" applyProtection="0"/>
    <xf numFmtId="166" fontId="98" fillId="0" borderId="0" applyFont="0" applyFill="0" applyBorder="0" applyAlignment="0" applyProtection="0"/>
    <xf numFmtId="0" fontId="88" fillId="0" borderId="0"/>
    <xf numFmtId="0" fontId="119" fillId="0" borderId="0"/>
    <xf numFmtId="211" fontId="113" fillId="0" borderId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195" fillId="6" borderId="10" applyNumberFormat="0" applyAlignment="0" applyProtection="0"/>
    <xf numFmtId="0" fontId="73" fillId="51" borderId="23" applyNumberFormat="0" applyAlignment="0" applyProtection="0"/>
    <xf numFmtId="0" fontId="73" fillId="51" borderId="23" applyNumberFormat="0" applyAlignment="0" applyProtection="0"/>
    <xf numFmtId="0" fontId="73" fillId="51" borderId="23" applyNumberFormat="0" applyAlignment="0" applyProtection="0"/>
    <xf numFmtId="186" fontId="49" fillId="0" borderId="0" applyFont="0" applyFill="0" applyBorder="0" applyAlignment="0" applyProtection="0"/>
    <xf numFmtId="207" fontId="87" fillId="0" borderId="0" applyFont="0" applyFill="0" applyBorder="0" applyAlignment="0" applyProtection="0"/>
    <xf numFmtId="188" fontId="57" fillId="0" borderId="0" applyFont="0" applyFill="0" applyBorder="0" applyAlignment="0" applyProtection="0"/>
    <xf numFmtId="212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83" fillId="0" borderId="0" applyFont="0" applyFill="0" applyBorder="0" applyAlignment="0" applyProtection="0">
      <alignment vertical="center"/>
    </xf>
    <xf numFmtId="9" fontId="83" fillId="0" borderId="0" applyFont="0" applyFill="0" applyBorder="0" applyAlignment="0" applyProtection="0">
      <alignment vertical="center"/>
    </xf>
    <xf numFmtId="9" fontId="83" fillId="0" borderId="0" applyFont="0" applyFill="0" applyBorder="0" applyAlignment="0" applyProtection="0">
      <alignment vertical="center"/>
    </xf>
    <xf numFmtId="9" fontId="83" fillId="0" borderId="0" applyFont="0" applyFill="0" applyBorder="0" applyAlignment="0" applyProtection="0">
      <alignment vertical="center"/>
    </xf>
    <xf numFmtId="9" fontId="5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168" fontId="2" fillId="0" borderId="0" applyFont="0" applyFill="0" applyBorder="0" applyAlignment="0" applyProtection="0"/>
    <xf numFmtId="182" fontId="49" fillId="0" borderId="0" applyFill="0" applyBorder="0" applyAlignment="0"/>
    <xf numFmtId="44" fontId="87" fillId="0" borderId="0" applyFill="0" applyBorder="0" applyAlignment="0"/>
    <xf numFmtId="183" fontId="49" fillId="0" borderId="0" applyFill="0" applyBorder="0" applyAlignment="0"/>
    <xf numFmtId="204" fontId="87" fillId="0" borderId="0" applyFill="0" applyBorder="0" applyAlignment="0"/>
    <xf numFmtId="182" fontId="49" fillId="0" borderId="0" applyFill="0" applyBorder="0" applyAlignment="0"/>
    <xf numFmtId="44" fontId="87" fillId="0" borderId="0" applyFill="0" applyBorder="0" applyAlignment="0"/>
    <xf numFmtId="187" fontId="49" fillId="0" borderId="0" applyFill="0" applyBorder="0" applyAlignment="0"/>
    <xf numFmtId="208" fontId="87" fillId="0" borderId="0" applyFill="0" applyBorder="0" applyAlignment="0"/>
    <xf numFmtId="183" fontId="49" fillId="0" borderId="0" applyFill="0" applyBorder="0" applyAlignment="0"/>
    <xf numFmtId="204" fontId="87" fillId="0" borderId="0" applyFill="0" applyBorder="0" applyAlignment="0"/>
    <xf numFmtId="4" fontId="109" fillId="0" borderId="0">
      <alignment horizontal="right"/>
    </xf>
    <xf numFmtId="0" fontId="120" fillId="55" borderId="0">
      <alignment horizontal="left" indent="1"/>
    </xf>
    <xf numFmtId="0" fontId="107" fillId="0" borderId="0" applyNumberFormat="0" applyFont="0" applyFill="0" applyBorder="0" applyAlignment="0" applyProtection="0">
      <alignment horizontal="left"/>
    </xf>
    <xf numFmtId="0" fontId="121" fillId="0" borderId="37">
      <alignment horizontal="center"/>
    </xf>
    <xf numFmtId="166" fontId="2" fillId="0" borderId="0" applyFont="0" applyFill="0" applyBorder="0" applyAlignment="0" applyProtection="0"/>
    <xf numFmtId="189" fontId="49" fillId="0" borderId="0" applyFont="0" applyFill="0" applyBorder="0" applyAlignment="0" applyProtection="0"/>
    <xf numFmtId="1" fontId="2" fillId="0" borderId="26" applyNumberFormat="0" applyFill="0" applyAlignment="0" applyProtection="0">
      <alignment horizontal="center" vertical="center"/>
    </xf>
    <xf numFmtId="1" fontId="2" fillId="0" borderId="26" applyNumberFormat="0" applyFill="0" applyAlignment="0" applyProtection="0">
      <alignment horizontal="center" vertical="center"/>
    </xf>
    <xf numFmtId="0" fontId="122" fillId="0" borderId="0">
      <alignment vertical="top"/>
    </xf>
    <xf numFmtId="0" fontId="123" fillId="0" borderId="0" applyNumberFormat="0" applyFill="0" applyBorder="0" applyProtection="0">
      <alignment vertical="center"/>
    </xf>
    <xf numFmtId="4" fontId="124" fillId="0" borderId="0">
      <alignment horizontal="right"/>
    </xf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213" fontId="96" fillId="0" borderId="0">
      <alignment horizontal="center"/>
    </xf>
    <xf numFmtId="214" fontId="114" fillId="0" borderId="0">
      <alignment horizontal="right"/>
    </xf>
    <xf numFmtId="0" fontId="125" fillId="0" borderId="0">
      <alignment horizontal="left"/>
    </xf>
    <xf numFmtId="39" fontId="87" fillId="0" borderId="0"/>
    <xf numFmtId="0" fontId="55" fillId="0" borderId="0"/>
    <xf numFmtId="0" fontId="126" fillId="0" borderId="0"/>
    <xf numFmtId="0" fontId="127" fillId="0" borderId="0" applyBorder="0" applyProtection="0">
      <alignment horizontal="left"/>
    </xf>
    <xf numFmtId="0" fontId="128" fillId="0" borderId="0" applyFill="0" applyBorder="0" applyProtection="0">
      <alignment horizontal="left"/>
    </xf>
    <xf numFmtId="0" fontId="44" fillId="0" borderId="33" applyFill="0" applyBorder="0" applyProtection="0">
      <alignment horizontal="left" vertical="top"/>
    </xf>
    <xf numFmtId="0" fontId="129" fillId="0" borderId="0" applyNumberFormat="0" applyFill="0" applyBorder="0"/>
    <xf numFmtId="49" fontId="130" fillId="0" borderId="31" applyFont="0">
      <alignment horizontal="centerContinuous"/>
    </xf>
    <xf numFmtId="49" fontId="51" fillId="0" borderId="0" applyFill="0" applyBorder="0" applyAlignment="0"/>
    <xf numFmtId="190" fontId="49" fillId="0" borderId="0" applyFill="0" applyBorder="0" applyAlignment="0"/>
    <xf numFmtId="215" fontId="87" fillId="0" borderId="0" applyFill="0" applyBorder="0" applyAlignment="0"/>
    <xf numFmtId="191" fontId="49" fillId="0" borderId="0" applyFill="0" applyBorder="0" applyAlignment="0"/>
    <xf numFmtId="216" fontId="87" fillId="0" borderId="0" applyFill="0" applyBorder="0" applyAlignment="0"/>
    <xf numFmtId="0" fontId="131" fillId="0" borderId="0">
      <alignment vertical="top" wrapText="1"/>
    </xf>
    <xf numFmtId="0" fontId="19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97" fillId="0" borderId="14" applyNumberFormat="0" applyFill="0" applyAlignment="0" applyProtection="0"/>
    <xf numFmtId="0" fontId="80" fillId="0" borderId="24" applyNumberFormat="0" applyFill="0" applyAlignment="0" applyProtection="0"/>
    <xf numFmtId="0" fontId="80" fillId="0" borderId="24" applyNumberFormat="0" applyFill="0" applyAlignment="0" applyProtection="0"/>
    <xf numFmtId="0" fontId="80" fillId="0" borderId="24" applyNumberFormat="0" applyFill="0" applyAlignment="0" applyProtection="0"/>
    <xf numFmtId="192" fontId="49" fillId="0" borderId="0" applyFont="0" applyFill="0" applyBorder="0" applyAlignment="0" applyProtection="0"/>
    <xf numFmtId="217" fontId="107" fillId="0" borderId="0" applyFont="0" applyFill="0" applyBorder="0" applyAlignment="0" applyProtection="0"/>
    <xf numFmtId="218" fontId="107" fillId="0" borderId="0" applyFont="0" applyFill="0" applyBorder="0" applyAlignment="0" applyProtection="0"/>
    <xf numFmtId="0" fontId="198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6" fillId="61" borderId="0" applyNumberFormat="0" applyBorder="0" applyAlignment="0" applyProtection="0"/>
    <xf numFmtId="0" fontId="86" fillId="61" borderId="0" applyNumberFormat="0" applyBorder="0" applyAlignment="0" applyProtection="0"/>
    <xf numFmtId="0" fontId="132" fillId="62" borderId="0" applyNumberFormat="0" applyBorder="0" applyAlignment="0" applyProtection="0"/>
    <xf numFmtId="0" fontId="25" fillId="47" borderId="0" applyNumberFormat="0" applyBorder="0" applyAlignment="0" applyProtection="0"/>
    <xf numFmtId="0" fontId="25" fillId="47" borderId="0" applyNumberFormat="0" applyBorder="0" applyAlignment="0" applyProtection="0"/>
    <xf numFmtId="0" fontId="25" fillId="47" borderId="0" applyNumberFormat="0" applyBorder="0" applyAlignment="0" applyProtection="0"/>
    <xf numFmtId="0" fontId="25" fillId="47" borderId="0" applyNumberFormat="0" applyBorder="0" applyAlignment="0" applyProtection="0"/>
    <xf numFmtId="0" fontId="86" fillId="63" borderId="0" applyNumberFormat="0" applyBorder="0" applyAlignment="0" applyProtection="0"/>
    <xf numFmtId="0" fontId="86" fillId="64" borderId="0" applyNumberFormat="0" applyBorder="0" applyAlignment="0" applyProtection="0"/>
    <xf numFmtId="0" fontId="132" fillId="65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86" fillId="63" borderId="0" applyNumberFormat="0" applyBorder="0" applyAlignment="0" applyProtection="0"/>
    <xf numFmtId="0" fontId="86" fillId="66" borderId="0" applyNumberFormat="0" applyBorder="0" applyAlignment="0" applyProtection="0"/>
    <xf numFmtId="0" fontId="132" fillId="64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86" fillId="61" borderId="0" applyNumberFormat="0" applyBorder="0" applyAlignment="0" applyProtection="0"/>
    <xf numFmtId="0" fontId="86" fillId="64" borderId="0" applyNumberFormat="0" applyBorder="0" applyAlignment="0" applyProtection="0"/>
    <xf numFmtId="0" fontId="132" fillId="6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86" fillId="67" borderId="0" applyNumberFormat="0" applyBorder="0" applyAlignment="0" applyProtection="0"/>
    <xf numFmtId="0" fontId="86" fillId="61" borderId="0" applyNumberFormat="0" applyBorder="0" applyAlignment="0" applyProtection="0"/>
    <xf numFmtId="0" fontId="132" fillId="62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86" fillId="63" borderId="0" applyNumberFormat="0" applyBorder="0" applyAlignment="0" applyProtection="0"/>
    <xf numFmtId="0" fontId="86" fillId="68" borderId="0" applyNumberFormat="0" applyBorder="0" applyAlignment="0" applyProtection="0"/>
    <xf numFmtId="0" fontId="132" fillId="68" borderId="0" applyNumberFormat="0" applyBorder="0" applyAlignment="0" applyProtection="0"/>
    <xf numFmtId="0" fontId="25" fillId="50" borderId="0" applyNumberFormat="0" applyBorder="0" applyAlignment="0" applyProtection="0"/>
    <xf numFmtId="0" fontId="25" fillId="50" borderId="0" applyNumberFormat="0" applyBorder="0" applyAlignment="0" applyProtection="0"/>
    <xf numFmtId="0" fontId="25" fillId="50" borderId="0" applyNumberFormat="0" applyBorder="0" applyAlignment="0" applyProtection="0"/>
    <xf numFmtId="0" fontId="25" fillId="50" borderId="0" applyNumberFormat="0" applyBorder="0" applyAlignment="0" applyProtection="0"/>
    <xf numFmtId="0" fontId="133" fillId="0" borderId="38" applyFont="0" applyFill="0" applyBorder="0" applyAlignment="0" applyProtection="0"/>
    <xf numFmtId="0" fontId="88" fillId="0" borderId="0"/>
    <xf numFmtId="0" fontId="134" fillId="0" borderId="0" applyNumberFormat="0" applyFill="0" applyBorder="0" applyAlignment="0" applyProtection="0"/>
    <xf numFmtId="0" fontId="26" fillId="52" borderId="17" applyNumberFormat="0" applyAlignment="0" applyProtection="0"/>
    <xf numFmtId="0" fontId="35" fillId="53" borderId="0" applyNumberFormat="0" applyBorder="0" applyAlignment="0" applyProtection="0"/>
    <xf numFmtId="9" fontId="84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86" fillId="0" borderId="0" applyFont="0" applyFill="0" applyBorder="0" applyAlignment="0" applyProtection="0">
      <alignment vertical="center"/>
    </xf>
    <xf numFmtId="9" fontId="84" fillId="0" borderId="0" applyFont="0" applyFill="0" applyBorder="0" applyAlignment="0" applyProtection="0">
      <alignment vertical="center"/>
    </xf>
    <xf numFmtId="0" fontId="110" fillId="0" borderId="0" applyFont="0" applyFill="0" applyBorder="0" applyAlignment="0" applyProtection="0"/>
    <xf numFmtId="0" fontId="110" fillId="0" borderId="0" applyFont="0" applyFill="0" applyBorder="0" applyAlignment="0" applyProtection="0">
      <alignment vertical="top"/>
    </xf>
    <xf numFmtId="0" fontId="110" fillId="0" borderId="0" applyFont="0" applyFill="0" applyBorder="0" applyAlignment="0" applyProtection="0"/>
    <xf numFmtId="0" fontId="2" fillId="54" borderId="22" applyNumberFormat="0" applyFont="0" applyAlignment="0" applyProtection="0"/>
    <xf numFmtId="0" fontId="27" fillId="0" borderId="21" applyNumberFormat="0" applyFill="0" applyAlignment="0" applyProtection="0"/>
    <xf numFmtId="168" fontId="2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0" fontId="48" fillId="0" borderId="0" applyNumberFormat="0" applyFill="0" applyBorder="0" applyAlignment="0" applyProtection="0">
      <alignment vertical="top"/>
      <protection locked="0"/>
    </xf>
    <xf numFmtId="0" fontId="58" fillId="0" borderId="0" applyNumberFormat="0" applyFill="0" applyBorder="0" applyAlignment="0" applyProtection="0">
      <alignment vertical="top"/>
      <protection locked="0"/>
    </xf>
    <xf numFmtId="0" fontId="40" fillId="0" borderId="0"/>
    <xf numFmtId="0" fontId="192" fillId="0" borderId="0"/>
    <xf numFmtId="0" fontId="176" fillId="0" borderId="0"/>
    <xf numFmtId="9" fontId="77" fillId="0" borderId="0" applyFont="0" applyFill="0" applyBorder="0" applyAlignment="0" applyProtection="0"/>
    <xf numFmtId="40" fontId="91" fillId="0" borderId="0"/>
    <xf numFmtId="0" fontId="2" fillId="0" borderId="0"/>
    <xf numFmtId="4" fontId="135" fillId="0" borderId="0"/>
    <xf numFmtId="0" fontId="136" fillId="0" borderId="0"/>
    <xf numFmtId="0" fontId="113" fillId="0" borderId="0"/>
    <xf numFmtId="0" fontId="88" fillId="0" borderId="0"/>
    <xf numFmtId="196" fontId="11" fillId="0" borderId="0" applyFill="0" applyBorder="0" applyAlignment="0" applyProtection="0"/>
    <xf numFmtId="38" fontId="84" fillId="0" borderId="0" applyFont="0" applyFill="0" applyBorder="0" applyAlignment="0" applyProtection="0"/>
    <xf numFmtId="40" fontId="84" fillId="0" borderId="0" applyFont="0" applyFill="0" applyBorder="0" applyAlignment="0" applyProtection="0"/>
    <xf numFmtId="0" fontId="84" fillId="0" borderId="0" applyFont="0" applyFill="0" applyBorder="0" applyAlignment="0" applyProtection="0"/>
    <xf numFmtId="0" fontId="84" fillId="0" borderId="0" applyFont="0" applyFill="0" applyBorder="0" applyAlignment="0" applyProtection="0"/>
    <xf numFmtId="0" fontId="137" fillId="0" borderId="0"/>
    <xf numFmtId="0" fontId="138" fillId="0" borderId="0">
      <alignment vertical="center"/>
    </xf>
    <xf numFmtId="0" fontId="100" fillId="0" borderId="0">
      <alignment vertical="center"/>
    </xf>
    <xf numFmtId="0" fontId="138" fillId="0" borderId="0"/>
    <xf numFmtId="0" fontId="138" fillId="0" borderId="0"/>
    <xf numFmtId="0" fontId="107" fillId="0" borderId="0"/>
    <xf numFmtId="0" fontId="138" fillId="0" borderId="0">
      <alignment vertical="center"/>
    </xf>
    <xf numFmtId="0" fontId="138" fillId="0" borderId="0">
      <alignment vertical="center"/>
    </xf>
    <xf numFmtId="0" fontId="84" fillId="0" borderId="15"/>
    <xf numFmtId="0" fontId="139" fillId="69" borderId="0" applyNumberFormat="0" applyBorder="0" applyAlignment="0" applyProtection="0"/>
    <xf numFmtId="0" fontId="140" fillId="53" borderId="0" applyNumberFormat="0" applyBorder="0" applyAlignment="0" applyProtection="0"/>
    <xf numFmtId="0" fontId="108" fillId="54" borderId="22" applyNumberFormat="0" applyFont="0" applyAlignment="0" applyProtection="0"/>
    <xf numFmtId="0" fontId="34" fillId="38" borderId="16" applyNumberFormat="0" applyAlignment="0" applyProtection="0"/>
    <xf numFmtId="0" fontId="29" fillId="51" borderId="23" applyNumberFormat="0" applyAlignment="0" applyProtection="0"/>
    <xf numFmtId="166" fontId="108" fillId="0" borderId="0" applyFont="0" applyFill="0" applyBorder="0" applyAlignment="0" applyProtection="0"/>
    <xf numFmtId="168" fontId="108" fillId="0" borderId="0" applyFont="0" applyFill="0" applyBorder="0" applyAlignment="0" applyProtection="0"/>
    <xf numFmtId="166" fontId="107" fillId="0" borderId="0" applyFont="0" applyFill="0" applyBorder="0" applyAlignment="0" applyProtection="0"/>
    <xf numFmtId="219" fontId="108" fillId="0" borderId="0" applyFont="0" applyFill="0" applyBorder="0" applyAlignment="0" applyProtection="0"/>
    <xf numFmtId="168" fontId="141" fillId="0" borderId="0" applyFont="0" applyFill="0" applyBorder="0" applyAlignment="0" applyProtection="0">
      <alignment vertical="center"/>
    </xf>
    <xf numFmtId="219" fontId="108" fillId="0" borderId="0" applyFont="0" applyFill="0" applyBorder="0" applyAlignment="0" applyProtection="0"/>
    <xf numFmtId="168" fontId="138" fillId="0" borderId="0" applyFont="0" applyFill="0" applyBorder="0" applyAlignment="0" applyProtection="0">
      <alignment vertical="center"/>
    </xf>
    <xf numFmtId="40" fontId="107" fillId="0" borderId="0" applyFont="0" applyFill="0" applyBorder="0" applyAlignment="0" applyProtection="0"/>
    <xf numFmtId="168" fontId="138" fillId="0" borderId="0" applyFont="0" applyFill="0" applyBorder="0" applyAlignment="0" applyProtection="0">
      <alignment vertical="center"/>
    </xf>
    <xf numFmtId="220" fontId="142" fillId="0" borderId="0" applyFont="0">
      <alignment horizontal="center" vertical="center"/>
    </xf>
    <xf numFmtId="0" fontId="143" fillId="0" borderId="24" applyNumberFormat="0" applyFill="0" applyAlignment="0" applyProtection="0"/>
    <xf numFmtId="0" fontId="144" fillId="0" borderId="0">
      <alignment vertical="top"/>
    </xf>
    <xf numFmtId="0" fontId="145" fillId="0" borderId="0" applyNumberFormat="0" applyFill="0" applyBorder="0" applyAlignment="0" applyProtection="0">
      <alignment vertical="top"/>
      <protection locked="0"/>
    </xf>
    <xf numFmtId="0" fontId="89" fillId="70" borderId="0"/>
    <xf numFmtId="0" fontId="146" fillId="34" borderId="0" applyNumberFormat="0" applyBorder="0" applyAlignment="0" applyProtection="0"/>
    <xf numFmtId="0" fontId="146" fillId="34" borderId="0" applyNumberFormat="0" applyBorder="0" applyAlignment="0" applyProtection="0"/>
    <xf numFmtId="0" fontId="147" fillId="34" borderId="0" applyNumberFormat="0" applyBorder="0" applyAlignment="0" applyProtection="0">
      <alignment vertical="center"/>
    </xf>
    <xf numFmtId="0" fontId="146" fillId="34" borderId="0" applyNumberFormat="0" applyBorder="0" applyAlignment="0" applyProtection="0"/>
    <xf numFmtId="0" fontId="148" fillId="34" borderId="0" applyNumberFormat="0" applyBorder="0" applyAlignment="0" applyProtection="0">
      <alignment vertical="center"/>
    </xf>
    <xf numFmtId="0" fontId="148" fillId="34" borderId="0" applyNumberFormat="0" applyBorder="0" applyAlignment="0" applyProtection="0">
      <alignment vertical="center"/>
    </xf>
    <xf numFmtId="0" fontId="148" fillId="34" borderId="0" applyNumberFormat="0" applyBorder="0" applyAlignment="0" applyProtection="0">
      <alignment vertical="center"/>
    </xf>
    <xf numFmtId="0" fontId="148" fillId="34" borderId="0" applyNumberFormat="0" applyBorder="0" applyAlignment="0" applyProtection="0">
      <alignment vertical="center"/>
    </xf>
    <xf numFmtId="49" fontId="142" fillId="0" borderId="0" applyFont="0">
      <alignment horizontal="left" vertical="center"/>
    </xf>
    <xf numFmtId="0" fontId="149" fillId="35" borderId="0" applyNumberFormat="0" applyBorder="0" applyAlignment="0" applyProtection="0"/>
    <xf numFmtId="0" fontId="149" fillId="35" borderId="0" applyNumberFormat="0" applyBorder="0" applyAlignment="0" applyProtection="0"/>
    <xf numFmtId="0" fontId="150" fillId="35" borderId="0" applyNumberFormat="0" applyBorder="0" applyAlignment="0" applyProtection="0">
      <alignment vertical="center"/>
    </xf>
    <xf numFmtId="0" fontId="149" fillId="35" borderId="0" applyNumberFormat="0" applyBorder="0" applyAlignment="0" applyProtection="0"/>
    <xf numFmtId="0" fontId="151" fillId="35" borderId="0" applyNumberFormat="0" applyBorder="0" applyAlignment="0" applyProtection="0">
      <alignment vertical="center"/>
    </xf>
    <xf numFmtId="0" fontId="151" fillId="35" borderId="0" applyNumberFormat="0" applyBorder="0" applyAlignment="0" applyProtection="0">
      <alignment vertical="center"/>
    </xf>
    <xf numFmtId="0" fontId="151" fillId="35" borderId="0" applyNumberFormat="0" applyBorder="0" applyAlignment="0" applyProtection="0">
      <alignment vertical="center"/>
    </xf>
    <xf numFmtId="0" fontId="151" fillId="35" borderId="0" applyNumberFormat="0" applyBorder="0" applyAlignment="0" applyProtection="0">
      <alignment vertical="center"/>
    </xf>
    <xf numFmtId="9" fontId="136" fillId="0" borderId="0" applyFont="0" applyFill="0" applyBorder="0" applyAlignment="0" applyProtection="0"/>
    <xf numFmtId="0" fontId="108" fillId="0" borderId="31">
      <alignment horizontal="center"/>
    </xf>
    <xf numFmtId="221" fontId="91" fillId="0" borderId="0" applyFont="0" applyFill="0" applyBorder="0" applyAlignment="0" applyProtection="0"/>
    <xf numFmtId="222" fontId="91" fillId="0" borderId="0" applyFont="0" applyFill="0" applyBorder="0" applyAlignment="0" applyProtection="0"/>
    <xf numFmtId="0" fontId="105" fillId="0" borderId="0" applyNumberFormat="0" applyFill="0" applyBorder="0" applyAlignment="0" applyProtection="0">
      <alignment vertical="top"/>
      <protection locked="0"/>
    </xf>
    <xf numFmtId="0" fontId="84" fillId="0" borderId="0"/>
    <xf numFmtId="0" fontId="108" fillId="0" borderId="0"/>
    <xf numFmtId="0" fontId="152" fillId="71" borderId="0" applyNumberFormat="0" applyBorder="0" applyAlignment="0" applyProtection="0"/>
    <xf numFmtId="0" fontId="152" fillId="72" borderId="0" applyNumberFormat="0" applyBorder="0" applyAlignment="0" applyProtection="0"/>
    <xf numFmtId="0" fontId="152" fillId="73" borderId="0" applyNumberFormat="0" applyBorder="0" applyAlignment="0" applyProtection="0"/>
    <xf numFmtId="223" fontId="153" fillId="0" borderId="0">
      <alignment horizontal="right" vertical="center"/>
    </xf>
    <xf numFmtId="0" fontId="28" fillId="34" borderId="0" applyNumberFormat="0" applyBorder="0" applyAlignment="0" applyProtection="0"/>
    <xf numFmtId="0" fontId="130" fillId="0" borderId="0" applyNumberFormat="0" applyFont="0" applyFill="0" applyBorder="0">
      <alignment horizontal="left" vertical="top" wrapText="1"/>
    </xf>
    <xf numFmtId="49" fontId="153" fillId="0" borderId="0" applyNumberFormat="0" applyFill="0" applyBorder="0" applyAlignment="0" applyProtection="0"/>
    <xf numFmtId="14" fontId="142" fillId="0" borderId="0" applyFont="0">
      <alignment horizontal="center" vertical="center"/>
    </xf>
    <xf numFmtId="0" fontId="154" fillId="74" borderId="0" applyNumberFormat="0" applyBorder="0" applyAlignment="0" applyProtection="0"/>
    <xf numFmtId="0" fontId="133" fillId="0" borderId="39" applyBorder="0"/>
    <xf numFmtId="0" fontId="155" fillId="0" borderId="0"/>
    <xf numFmtId="224" fontId="156" fillId="0" borderId="0">
      <alignment horizontal="center"/>
    </xf>
    <xf numFmtId="168" fontId="83" fillId="0" borderId="0" applyFont="0" applyFill="0" applyBorder="0" applyAlignment="0" applyProtection="0"/>
    <xf numFmtId="38" fontId="84" fillId="0" borderId="0" applyFont="0" applyFill="0" applyBorder="0" applyAlignment="0" applyProtection="0">
      <alignment vertical="center"/>
    </xf>
    <xf numFmtId="38" fontId="84" fillId="0" borderId="0" applyFont="0" applyFill="0" applyBorder="0" applyAlignment="0" applyProtection="0">
      <alignment vertical="center"/>
    </xf>
    <xf numFmtId="38" fontId="84" fillId="0" borderId="0" applyFont="0" applyFill="0" applyBorder="0" applyAlignment="0" applyProtection="0">
      <alignment vertical="center"/>
    </xf>
    <xf numFmtId="38" fontId="84" fillId="0" borderId="0" applyFont="0" applyFill="0" applyBorder="0" applyAlignment="0" applyProtection="0">
      <alignment vertical="center"/>
    </xf>
    <xf numFmtId="211" fontId="98" fillId="0" borderId="0" applyFont="0" applyFill="0" applyBorder="0" applyAlignment="0" applyProtection="0"/>
    <xf numFmtId="166" fontId="24" fillId="0" borderId="0" applyFont="0" applyFill="0" applyBorder="0" applyAlignment="0" applyProtection="0"/>
    <xf numFmtId="38" fontId="84" fillId="0" borderId="0" applyFont="0" applyFill="0" applyBorder="0" applyAlignment="0" applyProtection="0"/>
    <xf numFmtId="38" fontId="86" fillId="0" borderId="0" applyFont="0" applyFill="0" applyBorder="0" applyAlignment="0" applyProtection="0">
      <alignment vertical="center"/>
    </xf>
    <xf numFmtId="38" fontId="86" fillId="0" borderId="0" applyFont="0" applyFill="0" applyBorder="0" applyAlignment="0" applyProtection="0">
      <alignment vertical="center"/>
    </xf>
    <xf numFmtId="38" fontId="84" fillId="0" borderId="0" applyFont="0" applyFill="0" applyBorder="0" applyAlignment="0" applyProtection="0"/>
    <xf numFmtId="38" fontId="84" fillId="0" borderId="0" applyFont="0" applyFill="0" applyBorder="0" applyAlignment="0" applyProtection="0">
      <alignment vertical="center"/>
    </xf>
    <xf numFmtId="0" fontId="157" fillId="0" borderId="0"/>
    <xf numFmtId="0" fontId="84" fillId="0" borderId="0"/>
    <xf numFmtId="0" fontId="85" fillId="0" borderId="0"/>
    <xf numFmtId="0" fontId="110" fillId="0" borderId="0">
      <alignment vertical="top"/>
    </xf>
    <xf numFmtId="0" fontId="84" fillId="0" borderId="0"/>
    <xf numFmtId="0" fontId="84" fillId="0" borderId="0">
      <alignment vertical="center"/>
    </xf>
    <xf numFmtId="0" fontId="84" fillId="0" borderId="0">
      <alignment vertical="center"/>
    </xf>
    <xf numFmtId="0" fontId="110" fillId="0" borderId="0">
      <alignment vertical="center"/>
    </xf>
    <xf numFmtId="0" fontId="199" fillId="0" borderId="0">
      <alignment vertical="center"/>
    </xf>
    <xf numFmtId="0" fontId="199" fillId="0" borderId="0">
      <alignment vertical="center"/>
    </xf>
    <xf numFmtId="0" fontId="84" fillId="0" borderId="0"/>
    <xf numFmtId="0" fontId="84" fillId="0" borderId="0"/>
    <xf numFmtId="0" fontId="84" fillId="0" borderId="0"/>
    <xf numFmtId="0" fontId="134" fillId="0" borderId="0" applyNumberFormat="0" applyFill="0" applyBorder="0" applyAlignment="0" applyProtection="0"/>
    <xf numFmtId="0" fontId="37" fillId="0" borderId="18" applyNumberFormat="0" applyFill="0" applyAlignment="0" applyProtection="0"/>
    <xf numFmtId="0" fontId="38" fillId="0" borderId="19" applyNumberFormat="0" applyFill="0" applyAlignment="0" applyProtection="0"/>
    <xf numFmtId="0" fontId="39" fillId="0" borderId="20" applyNumberFormat="0" applyFill="0" applyAlignment="0" applyProtection="0"/>
    <xf numFmtId="0" fontId="39" fillId="0" borderId="0" applyNumberFormat="0" applyFill="0" applyBorder="0" applyAlignment="0" applyProtection="0"/>
    <xf numFmtId="0" fontId="158" fillId="0" borderId="0" applyNumberFormat="0" applyFill="0" applyBorder="0" applyAlignment="0" applyProtection="0">
      <alignment vertical="center"/>
    </xf>
    <xf numFmtId="0" fontId="2" fillId="0" borderId="0"/>
    <xf numFmtId="0" fontId="159" fillId="52" borderId="17" applyNumberFormat="0" applyAlignment="0" applyProtection="0"/>
    <xf numFmtId="225" fontId="108" fillId="0" borderId="0" applyFont="0" applyFill="0" applyBorder="0" applyAlignment="0" applyProtection="0"/>
    <xf numFmtId="226" fontId="108" fillId="0" borderId="0" applyFont="0" applyFill="0" applyBorder="0" applyAlignment="0" applyProtection="0"/>
    <xf numFmtId="227" fontId="142" fillId="0" borderId="0" applyFont="0">
      <alignment horizontal="center" vertical="center"/>
    </xf>
    <xf numFmtId="9" fontId="108" fillId="0" borderId="0" applyFont="0" applyFill="0" applyBorder="0" applyAlignment="0" applyProtection="0"/>
    <xf numFmtId="0" fontId="160" fillId="0" borderId="0" applyNumberFormat="0" applyFill="0" applyBorder="0" applyAlignment="0" applyProtection="0">
      <alignment vertical="top"/>
      <protection locked="0"/>
    </xf>
    <xf numFmtId="0" fontId="161" fillId="0" borderId="0" applyNumberFormat="0" applyFill="0" applyBorder="0" applyAlignment="0" applyProtection="0">
      <alignment vertical="top"/>
      <protection locked="0"/>
    </xf>
    <xf numFmtId="0" fontId="162" fillId="0" borderId="0" applyNumberFormat="0" applyFill="0" applyBorder="0" applyAlignment="0" applyProtection="0">
      <alignment vertical="top"/>
      <protection locked="0"/>
    </xf>
    <xf numFmtId="228" fontId="142" fillId="0" borderId="0" applyFont="0">
      <alignment horizontal="center" vertical="center"/>
    </xf>
    <xf numFmtId="0" fontId="163" fillId="66" borderId="0" applyNumberFormat="0" applyBorder="0" applyAlignment="0" applyProtection="0"/>
    <xf numFmtId="0" fontId="33" fillId="35" borderId="0" applyNumberFormat="0" applyBorder="0" applyAlignment="0" applyProtection="0"/>
    <xf numFmtId="0" fontId="37" fillId="0" borderId="18" applyNumberFormat="0" applyFill="0" applyAlignment="0" applyProtection="0"/>
    <xf numFmtId="0" fontId="38" fillId="0" borderId="19" applyNumberFormat="0" applyFill="0" applyAlignment="0" applyProtection="0"/>
    <xf numFmtId="0" fontId="39" fillId="0" borderId="20" applyNumberFormat="0" applyFill="0" applyAlignment="0" applyProtection="0"/>
    <xf numFmtId="0" fontId="39" fillId="0" borderId="0" applyNumberFormat="0" applyFill="0" applyBorder="0" applyAlignment="0" applyProtection="0"/>
    <xf numFmtId="0" fontId="164" fillId="0" borderId="0" applyFill="0" applyBorder="0" applyProtection="0"/>
    <xf numFmtId="0" fontId="30" fillId="51" borderId="16" applyNumberFormat="0" applyAlignment="0" applyProtection="0"/>
    <xf numFmtId="0" fontId="165" fillId="51" borderId="16" applyNumberFormat="0" applyAlignment="0" applyProtection="0"/>
    <xf numFmtId="0" fontId="166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67" fillId="0" borderId="0" applyNumberFormat="0" applyFill="0" applyBorder="0" applyAlignment="0" applyProtection="0"/>
    <xf numFmtId="8" fontId="107" fillId="0" borderId="0" applyFont="0" applyFill="0" applyBorder="0" applyAlignment="0" applyProtection="0"/>
    <xf numFmtId="6" fontId="168" fillId="0" borderId="0" applyFont="0" applyFill="0" applyBorder="0" applyAlignment="0" applyProtection="0"/>
    <xf numFmtId="229" fontId="138" fillId="0" borderId="0" applyFont="0" applyFill="0" applyBorder="0" applyAlignment="0" applyProtection="0"/>
    <xf numFmtId="230" fontId="138" fillId="0" borderId="0" applyFont="0" applyFill="0" applyBorder="0" applyAlignment="0" applyProtection="0"/>
    <xf numFmtId="168" fontId="2" fillId="0" borderId="31" applyNumberFormat="0"/>
    <xf numFmtId="0" fontId="169" fillId="0" borderId="0" applyNumberFormat="0" applyFill="0" applyBorder="0" applyAlignment="0" applyProtection="0">
      <alignment vertical="top"/>
      <protection locked="0"/>
    </xf>
    <xf numFmtId="0" fontId="97" fillId="0" borderId="0" applyNumberFormat="0" applyFill="0" applyBorder="0" applyAlignment="0" applyProtection="0">
      <alignment vertical="top"/>
      <protection locked="0"/>
    </xf>
    <xf numFmtId="0" fontId="102" fillId="47" borderId="0" applyNumberFormat="0" applyBorder="0" applyAlignment="0" applyProtection="0"/>
    <xf numFmtId="0" fontId="102" fillId="48" borderId="0" applyNumberFormat="0" applyBorder="0" applyAlignment="0" applyProtection="0"/>
    <xf numFmtId="0" fontId="102" fillId="49" borderId="0" applyNumberFormat="0" applyBorder="0" applyAlignment="0" applyProtection="0"/>
    <xf numFmtId="0" fontId="102" fillId="44" borderId="0" applyNumberFormat="0" applyBorder="0" applyAlignment="0" applyProtection="0"/>
    <xf numFmtId="0" fontId="102" fillId="45" borderId="0" applyNumberFormat="0" applyBorder="0" applyAlignment="0" applyProtection="0"/>
    <xf numFmtId="0" fontId="102" fillId="50" borderId="0" applyNumberFormat="0" applyBorder="0" applyAlignment="0" applyProtection="0"/>
    <xf numFmtId="0" fontId="170" fillId="38" borderId="16" applyNumberFormat="0" applyAlignment="0" applyProtection="0"/>
    <xf numFmtId="0" fontId="171" fillId="51" borderId="23" applyNumberFormat="0" applyAlignment="0" applyProtection="0"/>
    <xf numFmtId="0" fontId="172" fillId="0" borderId="21" applyNumberFormat="0" applyFill="0" applyAlignment="0" applyProtection="0"/>
    <xf numFmtId="0" fontId="173" fillId="0" borderId="0"/>
    <xf numFmtId="0" fontId="174" fillId="0" borderId="0" applyNumberFormat="0" applyFill="0" applyBorder="0" applyAlignment="0" applyProtection="0">
      <alignment vertical="top"/>
      <protection locked="0"/>
    </xf>
    <xf numFmtId="0" fontId="36" fillId="0" borderId="24" applyNumberFormat="0" applyFill="0" applyAlignment="0" applyProtection="0"/>
    <xf numFmtId="231" fontId="108" fillId="0" borderId="0" applyFont="0" applyFill="0" applyBorder="0" applyAlignment="0" applyProtection="0"/>
    <xf numFmtId="232" fontId="108" fillId="0" borderId="0" applyFont="0" applyFill="0" applyBorder="0" applyAlignment="0" applyProtection="0"/>
    <xf numFmtId="233" fontId="91" fillId="0" borderId="0" applyFont="0" applyFill="0" applyBorder="0" applyAlignment="0" applyProtection="0"/>
    <xf numFmtId="234" fontId="91" fillId="0" borderId="0" applyFont="0" applyFill="0" applyBorder="0" applyAlignment="0" applyProtection="0"/>
    <xf numFmtId="0" fontId="1" fillId="0" borderId="0"/>
    <xf numFmtId="250" fontId="218" fillId="0" borderId="0" applyFill="0" applyBorder="0" applyAlignment="0" applyProtection="0"/>
    <xf numFmtId="0" fontId="220" fillId="76" borderId="0"/>
    <xf numFmtId="0" fontId="2" fillId="0" borderId="0"/>
    <xf numFmtId="0" fontId="220" fillId="77" borderId="0"/>
    <xf numFmtId="0" fontId="257" fillId="0" borderId="0"/>
    <xf numFmtId="291" fontId="96" fillId="0" borderId="0" applyFont="0" applyFill="0" applyBorder="0" applyAlignment="0" applyProtection="0"/>
    <xf numFmtId="292" fontId="96" fillId="0" borderId="0" applyFont="0" applyFill="0" applyBorder="0" applyAlignment="0" applyProtection="0"/>
    <xf numFmtId="293" fontId="96" fillId="0" borderId="0" applyFont="0" applyFill="0" applyBorder="0" applyAlignment="0" applyProtection="0"/>
    <xf numFmtId="294" fontId="96" fillId="0" borderId="0" applyFont="0" applyFill="0" applyBorder="0" applyAlignment="0" applyProtection="0"/>
    <xf numFmtId="295" fontId="200" fillId="0" borderId="0"/>
    <xf numFmtId="239" fontId="2" fillId="0" borderId="0"/>
    <xf numFmtId="296" fontId="96" fillId="0" borderId="0" applyFont="0" applyFill="0" applyBorder="0" applyAlignment="0" applyProtection="0"/>
    <xf numFmtId="297" fontId="96" fillId="0" borderId="0" applyFont="0" applyFill="0" applyBorder="0" applyAlignment="0" applyProtection="0"/>
    <xf numFmtId="297" fontId="96" fillId="0" borderId="0" applyFont="0" applyFill="0" applyBorder="0" applyAlignment="0" applyProtection="0"/>
    <xf numFmtId="251" fontId="218" fillId="0" borderId="0" applyFill="0" applyBorder="0" applyAlignment="0" applyProtection="0"/>
    <xf numFmtId="252" fontId="221" fillId="0" borderId="0"/>
    <xf numFmtId="2" fontId="222" fillId="0" borderId="0" applyNumberFormat="0"/>
    <xf numFmtId="0" fontId="257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298" fontId="44" fillId="0" borderId="0" applyFill="0" applyBorder="0"/>
    <xf numFmtId="299" fontId="44" fillId="0" borderId="0" applyFill="0" applyBorder="0"/>
    <xf numFmtId="168" fontId="223" fillId="0" borderId="0" applyFont="0" applyFill="0" applyBorder="0" applyAlignment="0" applyProtection="0"/>
    <xf numFmtId="0" fontId="263" fillId="0" borderId="0" applyNumberFormat="0" applyFill="0" applyBorder="0" applyAlignment="0" applyProtection="0">
      <alignment vertical="top"/>
      <protection locked="0"/>
    </xf>
    <xf numFmtId="166" fontId="223" fillId="0" borderId="0" applyFont="0" applyFill="0" applyBorder="0" applyAlignment="0" applyProtection="0"/>
    <xf numFmtId="0" fontId="2" fillId="0" borderId="0"/>
    <xf numFmtId="3" fontId="107" fillId="0" borderId="0"/>
    <xf numFmtId="3" fontId="107" fillId="0" borderId="0"/>
    <xf numFmtId="3" fontId="107" fillId="0" borderId="0"/>
    <xf numFmtId="0" fontId="252" fillId="0" borderId="0">
      <alignment vertical="center"/>
    </xf>
    <xf numFmtId="0" fontId="2" fillId="0" borderId="0"/>
    <xf numFmtId="0" fontId="264" fillId="0" borderId="0"/>
    <xf numFmtId="0" fontId="111" fillId="0" borderId="0"/>
    <xf numFmtId="300" fontId="265" fillId="0" borderId="0" applyNumberFormat="0" applyFont="0"/>
    <xf numFmtId="253" fontId="218" fillId="0" borderId="0" applyFill="0" applyBorder="0" applyAlignment="0" applyProtection="0"/>
    <xf numFmtId="301" fontId="2" fillId="0" borderId="0" applyFont="0" applyFill="0" applyBorder="0" applyAlignment="0" applyProtection="0"/>
    <xf numFmtId="302" fontId="2" fillId="0" borderId="0" applyFont="0" applyFill="0" applyBorder="0" applyAlignment="0" applyProtection="0"/>
    <xf numFmtId="235" fontId="2" fillId="0" borderId="0">
      <alignment horizontal="left" wrapText="1"/>
    </xf>
    <xf numFmtId="235" fontId="2" fillId="0" borderId="0">
      <alignment horizontal="left" wrapText="1"/>
    </xf>
    <xf numFmtId="0" fontId="2" fillId="0" borderId="0" applyFont="0" applyFill="0" applyBorder="0" applyAlignment="0" applyProtection="0"/>
    <xf numFmtId="0" fontId="98" fillId="0" borderId="0"/>
    <xf numFmtId="0" fontId="266" fillId="0" borderId="0" applyFill="0" applyBorder="0" applyAlignment="0" applyProtection="0"/>
    <xf numFmtId="235" fontId="2" fillId="0" borderId="0">
      <alignment horizontal="left" wrapText="1"/>
    </xf>
    <xf numFmtId="235" fontId="2" fillId="0" borderId="0">
      <alignment horizontal="left" wrapText="1"/>
    </xf>
    <xf numFmtId="235" fontId="2" fillId="0" borderId="0">
      <alignment horizontal="left" wrapText="1"/>
    </xf>
    <xf numFmtId="235" fontId="2" fillId="0" borderId="0">
      <alignment horizontal="left" wrapText="1"/>
    </xf>
    <xf numFmtId="235" fontId="2" fillId="0" borderId="0">
      <alignment horizontal="left" wrapText="1"/>
    </xf>
    <xf numFmtId="249" fontId="218" fillId="0" borderId="0" applyFill="0" applyBorder="0" applyAlignment="0" applyProtection="0"/>
    <xf numFmtId="254" fontId="218" fillId="0" borderId="0" applyFill="0" applyBorder="0" applyAlignment="0" applyProtection="0"/>
    <xf numFmtId="255" fontId="218" fillId="0" borderId="0" applyFill="0" applyBorder="0" applyAlignment="0" applyProtection="0"/>
    <xf numFmtId="256" fontId="218" fillId="0" borderId="0" applyFill="0" applyBorder="0" applyAlignment="0" applyProtection="0"/>
    <xf numFmtId="256" fontId="218" fillId="0" borderId="0" applyFill="0" applyBorder="0" applyAlignment="0" applyProtection="0"/>
    <xf numFmtId="255" fontId="218" fillId="0" borderId="0" applyFill="0" applyBorder="0" applyAlignment="0" applyProtection="0"/>
    <xf numFmtId="256" fontId="218" fillId="0" borderId="0" applyFill="0" applyBorder="0" applyAlignment="0" applyProtection="0"/>
    <xf numFmtId="256" fontId="218" fillId="0" borderId="0" applyFill="0" applyBorder="0" applyAlignment="0" applyProtection="0"/>
    <xf numFmtId="255" fontId="218" fillId="0" borderId="0" applyFill="0" applyBorder="0" applyAlignment="0" applyProtection="0"/>
    <xf numFmtId="250" fontId="218" fillId="0" borderId="0" applyFill="0" applyBorder="0" applyAlignment="0" applyProtection="0"/>
    <xf numFmtId="257" fontId="218" fillId="0" borderId="0" applyFill="0" applyBorder="0" applyAlignment="0" applyProtection="0"/>
    <xf numFmtId="257" fontId="218" fillId="0" borderId="0" applyFill="0" applyBorder="0" applyAlignment="0" applyProtection="0"/>
    <xf numFmtId="250" fontId="218" fillId="0" borderId="0" applyFill="0" applyBorder="0" applyAlignment="0" applyProtection="0"/>
    <xf numFmtId="257" fontId="218" fillId="0" borderId="0" applyFill="0" applyBorder="0" applyAlignment="0" applyProtection="0"/>
    <xf numFmtId="257" fontId="218" fillId="0" borderId="0" applyFill="0" applyBorder="0" applyAlignment="0" applyProtection="0"/>
    <xf numFmtId="250" fontId="218" fillId="0" borderId="0" applyFill="0" applyBorder="0" applyAlignment="0" applyProtection="0"/>
    <xf numFmtId="258" fontId="218" fillId="0" borderId="0" applyFill="0" applyBorder="0" applyAlignment="0" applyProtection="0"/>
    <xf numFmtId="259" fontId="218" fillId="0" borderId="0" applyFill="0" applyBorder="0" applyAlignment="0" applyProtection="0"/>
    <xf numFmtId="259" fontId="218" fillId="0" borderId="0" applyFill="0" applyBorder="0" applyAlignment="0" applyProtection="0"/>
    <xf numFmtId="258" fontId="218" fillId="0" borderId="0" applyFill="0" applyBorder="0" applyAlignment="0" applyProtection="0"/>
    <xf numFmtId="259" fontId="218" fillId="0" borderId="0" applyFill="0" applyBorder="0" applyAlignment="0" applyProtection="0"/>
    <xf numFmtId="259" fontId="218" fillId="0" borderId="0" applyFill="0" applyBorder="0" applyAlignment="0" applyProtection="0"/>
    <xf numFmtId="258" fontId="218" fillId="0" borderId="0" applyFill="0" applyBorder="0" applyAlignment="0" applyProtection="0"/>
    <xf numFmtId="260" fontId="218" fillId="0" borderId="0" applyFill="0" applyBorder="0" applyAlignment="0" applyProtection="0"/>
    <xf numFmtId="0" fontId="224" fillId="0" borderId="0"/>
    <xf numFmtId="0" fontId="2" fillId="0" borderId="0">
      <alignment horizontal="left" wrapText="1"/>
    </xf>
    <xf numFmtId="0" fontId="2" fillId="0" borderId="0">
      <alignment horizontal="left" wrapText="1"/>
    </xf>
    <xf numFmtId="235" fontId="2" fillId="0" borderId="0">
      <alignment horizontal="left" wrapText="1"/>
    </xf>
    <xf numFmtId="235" fontId="2" fillId="0" borderId="0">
      <alignment horizontal="left" wrapText="1"/>
    </xf>
    <xf numFmtId="0" fontId="98" fillId="0" borderId="0"/>
    <xf numFmtId="261" fontId="218" fillId="0" borderId="0" applyFill="0" applyBorder="0" applyAlignment="0" applyProtection="0"/>
    <xf numFmtId="257" fontId="218" fillId="0" borderId="0" applyFill="0" applyBorder="0" applyAlignment="0" applyProtection="0"/>
    <xf numFmtId="261" fontId="218" fillId="0" borderId="0" applyFill="0" applyBorder="0" applyAlignment="0" applyProtection="0"/>
    <xf numFmtId="257" fontId="218" fillId="0" borderId="0" applyFill="0" applyBorder="0" applyAlignment="0" applyProtection="0"/>
    <xf numFmtId="0" fontId="2" fillId="0" borderId="0">
      <alignment horizontal="left" wrapText="1"/>
    </xf>
    <xf numFmtId="254" fontId="218" fillId="0" borderId="0" applyFill="0" applyBorder="0" applyAlignment="0" applyProtection="0"/>
    <xf numFmtId="250" fontId="218" fillId="0" borderId="0" applyFill="0" applyBorder="0" applyAlignment="0" applyProtection="0"/>
    <xf numFmtId="0" fontId="98" fillId="0" borderId="0"/>
    <xf numFmtId="0" fontId="2" fillId="0" borderId="0">
      <alignment horizontal="left" wrapText="1"/>
    </xf>
    <xf numFmtId="235" fontId="2" fillId="0" borderId="0">
      <alignment horizontal="left" wrapText="1"/>
    </xf>
    <xf numFmtId="0" fontId="220" fillId="76" borderId="0"/>
    <xf numFmtId="0" fontId="220" fillId="77" borderId="0"/>
    <xf numFmtId="0" fontId="220" fillId="76" borderId="0"/>
    <xf numFmtId="0" fontId="220" fillId="77" borderId="0"/>
    <xf numFmtId="0" fontId="220" fillId="76" borderId="0"/>
    <xf numFmtId="0" fontId="220" fillId="77" borderId="0"/>
    <xf numFmtId="0" fontId="2" fillId="0" borderId="0">
      <alignment horizontal="left" wrapText="1"/>
    </xf>
    <xf numFmtId="235" fontId="2" fillId="0" borderId="0">
      <alignment horizontal="left" wrapText="1"/>
    </xf>
    <xf numFmtId="261" fontId="218" fillId="0" borderId="0" applyFill="0" applyBorder="0" applyAlignment="0" applyProtection="0"/>
    <xf numFmtId="257" fontId="218" fillId="0" borderId="0" applyFill="0" applyBorder="0" applyAlignment="0" applyProtection="0"/>
    <xf numFmtId="261" fontId="218" fillId="0" borderId="0" applyFill="0" applyBorder="0" applyAlignment="0" applyProtection="0"/>
    <xf numFmtId="257" fontId="218" fillId="0" borderId="0" applyFill="0" applyBorder="0" applyAlignment="0" applyProtection="0"/>
    <xf numFmtId="235" fontId="2" fillId="0" borderId="0">
      <alignment horizontal="left" wrapText="1"/>
    </xf>
    <xf numFmtId="235" fontId="2" fillId="0" borderId="0">
      <alignment horizontal="left" wrapText="1"/>
    </xf>
    <xf numFmtId="235" fontId="2" fillId="0" borderId="0">
      <alignment horizontal="left" wrapText="1"/>
    </xf>
    <xf numFmtId="235" fontId="2" fillId="0" borderId="0">
      <alignment horizontal="left" wrapText="1"/>
    </xf>
    <xf numFmtId="291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0" fontId="2" fillId="0" borderId="0" applyNumberFormat="0" applyFill="0" applyBorder="0" applyAlignment="0" applyProtection="0"/>
    <xf numFmtId="235" fontId="2" fillId="0" borderId="0">
      <alignment horizontal="left" wrapText="1"/>
    </xf>
    <xf numFmtId="0" fontId="2" fillId="0" borderId="0" applyNumberFormat="0" applyFill="0" applyBorder="0" applyAlignment="0" applyProtection="0"/>
    <xf numFmtId="235" fontId="2" fillId="0" borderId="0">
      <alignment horizontal="left" wrapText="1"/>
    </xf>
    <xf numFmtId="303" fontId="2" fillId="0" borderId="0" applyFont="0" applyFill="0" applyBorder="0" applyAlignment="0" applyProtection="0"/>
    <xf numFmtId="304" fontId="2" fillId="0" borderId="0" applyFont="0" applyFill="0" applyBorder="0" applyAlignment="0" applyProtection="0"/>
    <xf numFmtId="304" fontId="2" fillId="0" borderId="0" applyFont="0" applyFill="0" applyBorder="0" applyAlignment="0" applyProtection="0"/>
    <xf numFmtId="304" fontId="2" fillId="0" borderId="0" applyFont="0" applyFill="0" applyBorder="0" applyAlignment="0" applyProtection="0"/>
    <xf numFmtId="305" fontId="2" fillId="0" borderId="0" applyFont="0" applyFill="0" applyBorder="0" applyAlignment="0" applyProtection="0"/>
    <xf numFmtId="39" fontId="2" fillId="0" borderId="0" applyFont="0" applyFill="0" applyBorder="0" applyAlignment="0" applyProtection="0"/>
    <xf numFmtId="39" fontId="2" fillId="0" borderId="0" applyFont="0" applyFill="0" applyBorder="0" applyAlignment="0" applyProtection="0"/>
    <xf numFmtId="39" fontId="2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204" fontId="267" fillId="0" borderId="0" applyFill="0" applyBorder="0" applyAlignment="0" applyProtection="0"/>
    <xf numFmtId="0" fontId="2" fillId="0" borderId="0" applyNumberFormat="0" applyFill="0" applyBorder="0" applyAlignment="0" applyProtection="0"/>
    <xf numFmtId="235" fontId="2" fillId="0" borderId="0">
      <alignment horizontal="left" wrapText="1"/>
    </xf>
    <xf numFmtId="38" fontId="107" fillId="0" borderId="0" applyFont="0" applyFill="0" applyBorder="0" applyAlignment="0" applyProtection="0"/>
    <xf numFmtId="235" fontId="2" fillId="0" borderId="0">
      <alignment horizontal="left" wrapText="1"/>
    </xf>
    <xf numFmtId="306" fontId="2" fillId="0" borderId="0" applyFont="0" applyFill="0" applyBorder="0" applyAlignment="0" applyProtection="0"/>
    <xf numFmtId="235" fontId="2" fillId="0" borderId="0">
      <alignment horizontal="left" wrapText="1"/>
    </xf>
    <xf numFmtId="0" fontId="2" fillId="0" borderId="0" applyFont="0" applyFill="0" applyBorder="0" applyAlignment="0" applyProtection="0"/>
    <xf numFmtId="235" fontId="2" fillId="0" borderId="0">
      <alignment horizontal="left" wrapText="1"/>
    </xf>
    <xf numFmtId="235" fontId="2" fillId="0" borderId="0">
      <alignment horizontal="left" wrapText="1"/>
    </xf>
    <xf numFmtId="0" fontId="220" fillId="76" borderId="0"/>
    <xf numFmtId="0" fontId="220" fillId="77" borderId="0"/>
    <xf numFmtId="0" fontId="220" fillId="76" borderId="0"/>
    <xf numFmtId="0" fontId="220" fillId="77" borderId="0"/>
    <xf numFmtId="0" fontId="220" fillId="76" borderId="0"/>
    <xf numFmtId="0" fontId="220" fillId="77" borderId="0"/>
    <xf numFmtId="0" fontId="220" fillId="76" borderId="0"/>
    <xf numFmtId="0" fontId="220" fillId="77" borderId="0"/>
    <xf numFmtId="0" fontId="220" fillId="76" borderId="0"/>
    <xf numFmtId="0" fontId="220" fillId="77" borderId="0"/>
    <xf numFmtId="0" fontId="220" fillId="76" borderId="0"/>
    <xf numFmtId="0" fontId="220" fillId="77" borderId="0"/>
    <xf numFmtId="0" fontId="220" fillId="76" borderId="0"/>
    <xf numFmtId="0" fontId="220" fillId="77" borderId="0"/>
    <xf numFmtId="0" fontId="2" fillId="0" borderId="0">
      <alignment horizontal="left" wrapText="1"/>
    </xf>
    <xf numFmtId="235" fontId="2" fillId="0" borderId="0">
      <alignment horizontal="left" wrapText="1"/>
    </xf>
    <xf numFmtId="235" fontId="2" fillId="0" borderId="0">
      <alignment horizontal="left" wrapText="1"/>
    </xf>
    <xf numFmtId="235" fontId="2" fillId="0" borderId="0">
      <alignment horizontal="left" wrapText="1"/>
    </xf>
    <xf numFmtId="0" fontId="95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2" fillId="53" borderId="0" applyNumberFormat="0" applyFont="0" applyAlignment="0" applyProtection="0"/>
    <xf numFmtId="204" fontId="267" fillId="0" borderId="0" applyFill="0" applyBorder="0" applyAlignment="0" applyProtection="0"/>
    <xf numFmtId="235" fontId="2" fillId="0" borderId="0">
      <alignment horizontal="left" wrapText="1"/>
    </xf>
    <xf numFmtId="239" fontId="201" fillId="0" borderId="0"/>
    <xf numFmtId="235" fontId="2" fillId="0" borderId="0">
      <alignment horizontal="left" wrapText="1"/>
    </xf>
    <xf numFmtId="0" fontId="2" fillId="0" borderId="0">
      <alignment horizontal="left" wrapText="1"/>
    </xf>
    <xf numFmtId="0" fontId="98" fillId="0" borderId="0"/>
    <xf numFmtId="0" fontId="98" fillId="0" borderId="0"/>
    <xf numFmtId="0" fontId="98" fillId="0" borderId="0"/>
    <xf numFmtId="235" fontId="2" fillId="0" borderId="0">
      <alignment horizontal="left" wrapText="1"/>
    </xf>
    <xf numFmtId="235" fontId="2" fillId="0" borderId="0">
      <alignment horizontal="left" wrapText="1"/>
    </xf>
    <xf numFmtId="38" fontId="107" fillId="0" borderId="0" applyFont="0" applyFill="0" applyBorder="0" applyAlignment="0" applyProtection="0"/>
    <xf numFmtId="0" fontId="220" fillId="76" borderId="0"/>
    <xf numFmtId="0" fontId="220" fillId="77" borderId="0"/>
    <xf numFmtId="37" fontId="2" fillId="0" borderId="0">
      <alignment horizontal="left" wrapText="1"/>
    </xf>
    <xf numFmtId="235" fontId="2" fillId="0" borderId="0">
      <alignment horizontal="left" wrapText="1"/>
    </xf>
    <xf numFmtId="235" fontId="2" fillId="0" borderId="0">
      <alignment horizontal="left" wrapText="1"/>
    </xf>
    <xf numFmtId="235" fontId="2" fillId="0" borderId="0">
      <alignment horizontal="left" wrapText="1"/>
    </xf>
    <xf numFmtId="235" fontId="2" fillId="0" borderId="0">
      <alignment horizontal="left" wrapText="1"/>
    </xf>
    <xf numFmtId="235" fontId="2" fillId="0" borderId="0">
      <alignment horizontal="left" wrapText="1"/>
    </xf>
    <xf numFmtId="235" fontId="2" fillId="0" borderId="0">
      <alignment horizontal="left" wrapText="1"/>
    </xf>
    <xf numFmtId="0" fontId="2" fillId="0" borderId="0">
      <alignment horizontal="left" wrapText="1"/>
    </xf>
    <xf numFmtId="37" fontId="2" fillId="0" borderId="0">
      <alignment horizontal="left" wrapText="1"/>
    </xf>
    <xf numFmtId="37" fontId="2" fillId="0" borderId="0">
      <alignment horizontal="left" wrapText="1"/>
    </xf>
    <xf numFmtId="0" fontId="2" fillId="0" borderId="0">
      <alignment horizontal="left" wrapText="1"/>
    </xf>
    <xf numFmtId="0" fontId="98" fillId="0" borderId="0"/>
    <xf numFmtId="235" fontId="2" fillId="0" borderId="0">
      <alignment horizontal="left" wrapText="1"/>
    </xf>
    <xf numFmtId="307" fontId="2" fillId="0" borderId="0" applyFont="0" applyFill="0" applyBorder="0" applyAlignment="0" applyProtection="0"/>
    <xf numFmtId="308" fontId="2" fillId="0" borderId="0" applyFont="0" applyFill="0" applyBorder="0" applyAlignment="0" applyProtection="0"/>
    <xf numFmtId="308" fontId="2" fillId="0" borderId="0" applyFont="0" applyFill="0" applyBorder="0" applyAlignment="0" applyProtection="0"/>
    <xf numFmtId="308" fontId="2" fillId="0" borderId="0" applyFont="0" applyFill="0" applyBorder="0" applyAlignment="0" applyProtection="0"/>
    <xf numFmtId="309" fontId="2" fillId="0" borderId="0" applyFont="0" applyFill="0" applyBorder="0" applyProtection="0">
      <alignment horizontal="right"/>
    </xf>
    <xf numFmtId="310" fontId="2" fillId="0" borderId="0" applyFont="0" applyFill="0" applyBorder="0" applyAlignment="0" applyProtection="0"/>
    <xf numFmtId="310" fontId="2" fillId="0" borderId="0" applyFont="0" applyFill="0" applyBorder="0" applyAlignment="0" applyProtection="0"/>
    <xf numFmtId="310" fontId="2" fillId="0" borderId="0" applyFont="0" applyFill="0" applyBorder="0" applyAlignment="0" applyProtection="0"/>
    <xf numFmtId="204" fontId="267" fillId="0" borderId="0" applyFill="0" applyBorder="0" applyAlignment="0" applyProtection="0"/>
    <xf numFmtId="204" fontId="267" fillId="0" borderId="0" applyFill="0" applyBorder="0" applyAlignment="0" applyProtection="0"/>
    <xf numFmtId="235" fontId="2" fillId="0" borderId="0">
      <alignment horizontal="left" wrapText="1"/>
    </xf>
    <xf numFmtId="235" fontId="2" fillId="0" borderId="0">
      <alignment horizontal="left" wrapText="1"/>
    </xf>
    <xf numFmtId="235" fontId="2" fillId="0" borderId="0">
      <alignment horizontal="left" wrapText="1"/>
    </xf>
    <xf numFmtId="235" fontId="2" fillId="0" borderId="0">
      <alignment horizontal="left" wrapText="1"/>
    </xf>
    <xf numFmtId="235" fontId="2" fillId="0" borderId="0">
      <alignment horizontal="left" wrapText="1"/>
    </xf>
    <xf numFmtId="235" fontId="2" fillId="0" borderId="0">
      <alignment horizontal="left" wrapText="1"/>
    </xf>
    <xf numFmtId="38" fontId="107" fillId="0" borderId="0" applyFont="0" applyFill="0" applyBorder="0" applyAlignment="0" applyProtection="0"/>
    <xf numFmtId="0" fontId="2" fillId="0" borderId="0">
      <alignment horizontal="left" wrapText="1"/>
    </xf>
    <xf numFmtId="0" fontId="2" fillId="0" borderId="0">
      <alignment horizontal="left" wrapText="1"/>
    </xf>
    <xf numFmtId="235" fontId="2" fillId="0" borderId="0">
      <alignment horizontal="left" wrapText="1"/>
    </xf>
    <xf numFmtId="0" fontId="2" fillId="0" borderId="0" applyFont="0" applyFill="0" applyBorder="0" applyAlignment="0" applyProtection="0"/>
    <xf numFmtId="0" fontId="225" fillId="0" borderId="0"/>
    <xf numFmtId="235" fontId="2" fillId="0" borderId="0">
      <alignment horizontal="left" wrapText="1"/>
    </xf>
    <xf numFmtId="311" fontId="2" fillId="0" borderId="0" applyFont="0" applyFill="0" applyBorder="0" applyAlignment="0" applyProtection="0"/>
    <xf numFmtId="312" fontId="2" fillId="0" borderId="0" applyFont="0" applyFill="0" applyBorder="0" applyAlignment="0" applyProtection="0"/>
    <xf numFmtId="235" fontId="2" fillId="0" borderId="0">
      <alignment horizontal="left" wrapText="1"/>
    </xf>
    <xf numFmtId="235" fontId="2" fillId="0" borderId="0">
      <alignment horizontal="left" wrapText="1"/>
    </xf>
    <xf numFmtId="0" fontId="2" fillId="0" borderId="0"/>
    <xf numFmtId="235" fontId="2" fillId="0" borderId="0">
      <alignment horizontal="left" wrapText="1"/>
    </xf>
    <xf numFmtId="235" fontId="2" fillId="0" borderId="0">
      <alignment horizontal="left" wrapText="1"/>
    </xf>
    <xf numFmtId="235" fontId="2" fillId="0" borderId="0">
      <alignment horizontal="left" wrapText="1"/>
    </xf>
    <xf numFmtId="0" fontId="2" fillId="0" borderId="0">
      <alignment horizontal="left" wrapText="1"/>
    </xf>
    <xf numFmtId="0" fontId="2" fillId="0" borderId="0">
      <alignment horizontal="left" wrapText="1"/>
    </xf>
    <xf numFmtId="0" fontId="2" fillId="0" borderId="0">
      <alignment horizontal="left" wrapText="1"/>
    </xf>
    <xf numFmtId="0" fontId="2" fillId="0" borderId="0" applyNumberFormat="0" applyFill="0" applyBorder="0" applyAlignment="0" applyProtection="0"/>
    <xf numFmtId="0" fontId="2" fillId="0" borderId="0" applyFont="0" applyFill="0" applyBorder="0" applyAlignment="0" applyProtection="0"/>
    <xf numFmtId="235" fontId="2" fillId="0" borderId="0">
      <alignment horizontal="left" wrapText="1"/>
    </xf>
    <xf numFmtId="0" fontId="257" fillId="0" borderId="0" applyNumberFormat="0" applyFont="0" applyFill="0" applyBorder="0" applyAlignment="0" applyProtection="0"/>
    <xf numFmtId="0" fontId="2" fillId="0" borderId="0">
      <alignment horizontal="left" wrapText="1"/>
    </xf>
    <xf numFmtId="235" fontId="2" fillId="0" borderId="0">
      <alignment horizontal="left" wrapText="1"/>
    </xf>
    <xf numFmtId="235" fontId="2" fillId="0" borderId="0">
      <alignment horizontal="left" wrapText="1"/>
    </xf>
    <xf numFmtId="235" fontId="2" fillId="0" borderId="0">
      <alignment horizontal="left" wrapText="1"/>
    </xf>
    <xf numFmtId="204" fontId="267" fillId="0" borderId="0" applyFill="0" applyBorder="0" applyAlignment="0" applyProtection="0"/>
    <xf numFmtId="37" fontId="107" fillId="0" borderId="0" applyFont="0" applyFill="0" applyBorder="0" applyAlignment="0" applyProtection="0"/>
    <xf numFmtId="37" fontId="107" fillId="0" borderId="0" applyFont="0" applyFill="0" applyBorder="0" applyAlignment="0" applyProtection="0"/>
    <xf numFmtId="0" fontId="98" fillId="0" borderId="0"/>
    <xf numFmtId="0" fontId="2" fillId="0" borderId="0" applyNumberFormat="0" applyFill="0" applyBorder="0" applyAlignment="0" applyProtection="0"/>
    <xf numFmtId="0" fontId="2" fillId="0" borderId="0">
      <alignment horizontal="left" wrapText="1"/>
    </xf>
    <xf numFmtId="0" fontId="2" fillId="0" borderId="0" applyNumberFormat="0" applyFill="0" applyBorder="0" applyAlignment="0" applyProtection="0"/>
    <xf numFmtId="254" fontId="218" fillId="0" borderId="0" applyFill="0" applyBorder="0" applyAlignment="0" applyProtection="0"/>
    <xf numFmtId="250" fontId="218" fillId="0" borderId="0" applyFill="0" applyBorder="0" applyAlignment="0" applyProtection="0"/>
    <xf numFmtId="0" fontId="268" fillId="0" borderId="0" applyNumberFormat="0" applyFill="0" applyBorder="0" applyProtection="0">
      <alignment vertical="top"/>
    </xf>
    <xf numFmtId="0" fontId="268" fillId="0" borderId="0" applyNumberFormat="0" applyFill="0" applyBorder="0" applyProtection="0">
      <alignment vertical="top"/>
    </xf>
    <xf numFmtId="0" fontId="268" fillId="0" borderId="0" applyNumberFormat="0" applyFill="0" applyBorder="0" applyProtection="0">
      <alignment vertical="top"/>
    </xf>
    <xf numFmtId="0" fontId="268" fillId="0" borderId="0" applyNumberFormat="0" applyFill="0" applyBorder="0" applyProtection="0">
      <alignment vertical="top"/>
    </xf>
    <xf numFmtId="235" fontId="2" fillId="0" borderId="0">
      <alignment horizontal="left" wrapText="1"/>
    </xf>
    <xf numFmtId="235" fontId="2" fillId="0" borderId="0">
      <alignment horizontal="left" wrapText="1"/>
    </xf>
    <xf numFmtId="235" fontId="2" fillId="0" borderId="0">
      <alignment horizontal="left" wrapText="1"/>
    </xf>
    <xf numFmtId="0" fontId="269" fillId="0" borderId="41" applyNumberFormat="0" applyFill="0" applyAlignment="0" applyProtection="0"/>
    <xf numFmtId="0" fontId="270" fillId="0" borderId="41" applyNumberFormat="0" applyFill="0" applyAlignment="0" applyProtection="0"/>
    <xf numFmtId="0" fontId="269" fillId="0" borderId="41" applyNumberFormat="0" applyFill="0" applyAlignment="0" applyProtection="0"/>
    <xf numFmtId="0" fontId="269" fillId="0" borderId="41" applyNumberFormat="0" applyFill="0" applyAlignment="0" applyProtection="0"/>
    <xf numFmtId="0" fontId="269" fillId="0" borderId="41" applyNumberFormat="0" applyFill="0" applyAlignment="0" applyProtection="0"/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42" applyNumberFormat="0" applyFill="0" applyProtection="0">
      <alignment horizontal="center"/>
    </xf>
    <xf numFmtId="0" fontId="271" fillId="0" borderId="0" applyNumberFormat="0" applyFill="0" applyBorder="0" applyProtection="0">
      <alignment horizontal="left"/>
    </xf>
    <xf numFmtId="0" fontId="271" fillId="0" borderId="0" applyNumberFormat="0" applyFill="0" applyBorder="0" applyProtection="0">
      <alignment horizontal="left"/>
    </xf>
    <xf numFmtId="0" fontId="271" fillId="0" borderId="0" applyNumberFormat="0" applyFill="0" applyBorder="0" applyProtection="0">
      <alignment horizontal="left"/>
    </xf>
    <xf numFmtId="0" fontId="271" fillId="0" borderId="0" applyNumberFormat="0" applyFill="0" applyBorder="0" applyProtection="0">
      <alignment horizontal="left"/>
    </xf>
    <xf numFmtId="0" fontId="272" fillId="0" borderId="0" applyNumberFormat="0" applyFill="0" applyBorder="0" applyProtection="0">
      <alignment horizontal="centerContinuous"/>
    </xf>
    <xf numFmtId="0" fontId="272" fillId="0" borderId="0" applyNumberFormat="0" applyFill="0" applyBorder="0" applyProtection="0">
      <alignment horizontal="centerContinuous"/>
    </xf>
    <xf numFmtId="0" fontId="272" fillId="0" borderId="0" applyNumberFormat="0" applyFill="0" applyBorder="0" applyProtection="0">
      <alignment horizontal="centerContinuous"/>
    </xf>
    <xf numFmtId="0" fontId="272" fillId="0" borderId="0" applyNumberFormat="0" applyFill="0" applyBorder="0" applyProtection="0">
      <alignment horizontal="centerContinuous"/>
    </xf>
    <xf numFmtId="235" fontId="2" fillId="0" borderId="0">
      <alignment horizontal="left" wrapText="1"/>
    </xf>
    <xf numFmtId="0" fontId="2" fillId="0" borderId="0" applyNumberFormat="0" applyFill="0" applyBorder="0" applyAlignment="0" applyProtection="0"/>
    <xf numFmtId="235" fontId="2" fillId="0" borderId="0">
      <alignment horizontal="left" wrapText="1"/>
    </xf>
    <xf numFmtId="235" fontId="2" fillId="0" borderId="0">
      <alignment horizontal="left" wrapText="1"/>
    </xf>
    <xf numFmtId="235" fontId="2" fillId="0" borderId="0">
      <alignment horizontal="left" wrapText="1"/>
    </xf>
    <xf numFmtId="0" fontId="220" fillId="76" borderId="0"/>
    <xf numFmtId="0" fontId="220" fillId="77" borderId="0"/>
    <xf numFmtId="0" fontId="220" fillId="76" borderId="0"/>
    <xf numFmtId="0" fontId="220" fillId="77" borderId="0"/>
    <xf numFmtId="0" fontId="211" fillId="0" borderId="0"/>
    <xf numFmtId="0" fontId="211" fillId="0" borderId="0"/>
    <xf numFmtId="0" fontId="211" fillId="0" borderId="0"/>
    <xf numFmtId="0" fontId="211" fillId="0" borderId="0"/>
    <xf numFmtId="0" fontId="211" fillId="0" borderId="0"/>
    <xf numFmtId="0" fontId="211" fillId="0" borderId="0"/>
    <xf numFmtId="0" fontId="211" fillId="0" borderId="0"/>
    <xf numFmtId="0" fontId="2" fillId="0" borderId="0"/>
    <xf numFmtId="262" fontId="218" fillId="0" borderId="0" applyFill="0" applyBorder="0" applyAlignment="0" applyProtection="0"/>
    <xf numFmtId="263" fontId="218" fillId="0" borderId="0" applyFill="0" applyBorder="0" applyAlignment="0" applyProtection="0"/>
    <xf numFmtId="202" fontId="218" fillId="0" borderId="0" applyFill="0" applyBorder="0" applyAlignment="0" applyProtection="0"/>
    <xf numFmtId="201" fontId="218" fillId="0" borderId="0" applyFill="0" applyBorder="0" applyAlignment="0" applyProtection="0"/>
    <xf numFmtId="242" fontId="218" fillId="0" borderId="0" applyFill="0" applyBorder="0" applyAlignment="0" applyProtection="0"/>
    <xf numFmtId="249" fontId="218" fillId="0" borderId="0" applyFill="0" applyBorder="0" applyAlignment="0" applyProtection="0"/>
    <xf numFmtId="270" fontId="2" fillId="0" borderId="0" applyBorder="0"/>
    <xf numFmtId="0" fontId="262" fillId="0" borderId="0"/>
    <xf numFmtId="2" fontId="202" fillId="0" borderId="0" applyFill="0">
      <alignment horizontal="center"/>
    </xf>
    <xf numFmtId="0" fontId="91" fillId="0" borderId="0"/>
    <xf numFmtId="0" fontId="226" fillId="0" borderId="0">
      <alignment vertical="center"/>
    </xf>
    <xf numFmtId="0" fontId="41" fillId="78" borderId="0" applyNumberFormat="0" applyBorder="0" applyAlignment="0" applyProtection="0"/>
    <xf numFmtId="0" fontId="41" fillId="78" borderId="0" applyNumberFormat="0" applyBorder="0" applyAlignment="0" applyProtection="0"/>
    <xf numFmtId="0" fontId="41" fillId="33" borderId="0" applyNumberFormat="0" applyBorder="0" applyAlignment="0" applyProtection="0"/>
    <xf numFmtId="0" fontId="41" fillId="33" borderId="0" applyNumberFormat="0" applyBorder="0" applyAlignment="0" applyProtection="0"/>
    <xf numFmtId="0" fontId="41" fillId="33" borderId="0" applyNumberFormat="0" applyBorder="0" applyAlignment="0" applyProtection="0"/>
    <xf numFmtId="0" fontId="77" fillId="33" borderId="0" applyNumberFormat="0" applyBorder="0" applyAlignment="0" applyProtection="0"/>
    <xf numFmtId="0" fontId="176" fillId="33" borderId="0" applyNumberFormat="0" applyBorder="0" applyAlignment="0" applyProtection="0"/>
    <xf numFmtId="0" fontId="41" fillId="33" borderId="0" applyNumberFormat="0" applyBorder="0" applyAlignment="0" applyProtection="0"/>
    <xf numFmtId="0" fontId="24" fillId="33" borderId="0" applyNumberFormat="0" applyBorder="0" applyAlignment="0" applyProtection="0"/>
    <xf numFmtId="0" fontId="41" fillId="79" borderId="0" applyNumberFormat="0" applyBorder="0" applyAlignment="0" applyProtection="0"/>
    <xf numFmtId="0" fontId="41" fillId="79" borderId="0" applyNumberFormat="0" applyBorder="0" applyAlignment="0" applyProtection="0"/>
    <xf numFmtId="0" fontId="41" fillId="34" borderId="0" applyNumberFormat="0" applyBorder="0" applyAlignment="0" applyProtection="0"/>
    <xf numFmtId="0" fontId="41" fillId="34" borderId="0" applyNumberFormat="0" applyBorder="0" applyAlignment="0" applyProtection="0"/>
    <xf numFmtId="0" fontId="41" fillId="34" borderId="0" applyNumberFormat="0" applyBorder="0" applyAlignment="0" applyProtection="0"/>
    <xf numFmtId="0" fontId="77" fillId="34" borderId="0" applyNumberFormat="0" applyBorder="0" applyAlignment="0" applyProtection="0"/>
    <xf numFmtId="0" fontId="176" fillId="34" borderId="0" applyNumberFormat="0" applyBorder="0" applyAlignment="0" applyProtection="0"/>
    <xf numFmtId="0" fontId="41" fillId="34" borderId="0" applyNumberFormat="0" applyBorder="0" applyAlignment="0" applyProtection="0"/>
    <xf numFmtId="0" fontId="24" fillId="34" borderId="0" applyNumberFormat="0" applyBorder="0" applyAlignment="0" applyProtection="0"/>
    <xf numFmtId="0" fontId="41" fillId="80" borderId="0" applyNumberFormat="0" applyBorder="0" applyAlignment="0" applyProtection="0"/>
    <xf numFmtId="0" fontId="41" fillId="80" borderId="0" applyNumberFormat="0" applyBorder="0" applyAlignment="0" applyProtection="0"/>
    <xf numFmtId="0" fontId="41" fillId="35" borderId="0" applyNumberFormat="0" applyBorder="0" applyAlignment="0" applyProtection="0"/>
    <xf numFmtId="0" fontId="41" fillId="35" borderId="0" applyNumberFormat="0" applyBorder="0" applyAlignment="0" applyProtection="0"/>
    <xf numFmtId="0" fontId="41" fillId="35" borderId="0" applyNumberFormat="0" applyBorder="0" applyAlignment="0" applyProtection="0"/>
    <xf numFmtId="0" fontId="77" fillId="35" borderId="0" applyNumberFormat="0" applyBorder="0" applyAlignment="0" applyProtection="0"/>
    <xf numFmtId="0" fontId="176" fillId="35" borderId="0" applyNumberFormat="0" applyBorder="0" applyAlignment="0" applyProtection="0"/>
    <xf numFmtId="0" fontId="41" fillId="35" borderId="0" applyNumberFormat="0" applyBorder="0" applyAlignment="0" applyProtection="0"/>
    <xf numFmtId="0" fontId="24" fillId="35" borderId="0" applyNumberFormat="0" applyBorder="0" applyAlignment="0" applyProtection="0"/>
    <xf numFmtId="0" fontId="41" fillId="81" borderId="0" applyNumberFormat="0" applyBorder="0" applyAlignment="0" applyProtection="0"/>
    <xf numFmtId="0" fontId="41" fillId="81" borderId="0" applyNumberFormat="0" applyBorder="0" applyAlignment="0" applyProtection="0"/>
    <xf numFmtId="0" fontId="41" fillId="36" borderId="0" applyNumberFormat="0" applyBorder="0" applyAlignment="0" applyProtection="0"/>
    <xf numFmtId="0" fontId="41" fillId="36" borderId="0" applyNumberFormat="0" applyBorder="0" applyAlignment="0" applyProtection="0"/>
    <xf numFmtId="0" fontId="41" fillId="36" borderId="0" applyNumberFormat="0" applyBorder="0" applyAlignment="0" applyProtection="0"/>
    <xf numFmtId="0" fontId="77" fillId="36" borderId="0" applyNumberFormat="0" applyBorder="0" applyAlignment="0" applyProtection="0"/>
    <xf numFmtId="0" fontId="176" fillId="36" borderId="0" applyNumberFormat="0" applyBorder="0" applyAlignment="0" applyProtection="0"/>
    <xf numFmtId="0" fontId="41" fillId="36" borderId="0" applyNumberFormat="0" applyBorder="0" applyAlignment="0" applyProtection="0"/>
    <xf numFmtId="0" fontId="24" fillId="36" borderId="0" applyNumberFormat="0" applyBorder="0" applyAlignment="0" applyProtection="0"/>
    <xf numFmtId="0" fontId="41" fillId="82" borderId="0" applyNumberFormat="0" applyBorder="0" applyAlignment="0" applyProtection="0"/>
    <xf numFmtId="0" fontId="41" fillId="82" borderId="0" applyNumberFormat="0" applyBorder="0" applyAlignment="0" applyProtection="0"/>
    <xf numFmtId="0" fontId="41" fillId="37" borderId="0" applyNumberFormat="0" applyBorder="0" applyAlignment="0" applyProtection="0"/>
    <xf numFmtId="0" fontId="41" fillId="37" borderId="0" applyNumberFormat="0" applyBorder="0" applyAlignment="0" applyProtection="0"/>
    <xf numFmtId="0" fontId="41" fillId="37" borderId="0" applyNumberFormat="0" applyBorder="0" applyAlignment="0" applyProtection="0"/>
    <xf numFmtId="0" fontId="77" fillId="37" borderId="0" applyNumberFormat="0" applyBorder="0" applyAlignment="0" applyProtection="0"/>
    <xf numFmtId="0" fontId="176" fillId="26" borderId="0" applyNumberFormat="0" applyBorder="0" applyAlignment="0" applyProtection="0"/>
    <xf numFmtId="0" fontId="41" fillId="37" borderId="0" applyNumberFormat="0" applyBorder="0" applyAlignment="0" applyProtection="0"/>
    <xf numFmtId="0" fontId="24" fillId="37" borderId="0" applyNumberFormat="0" applyBorder="0" applyAlignment="0" applyProtection="0"/>
    <xf numFmtId="0" fontId="41" fillId="83" borderId="0" applyNumberFormat="0" applyBorder="0" applyAlignment="0" applyProtection="0"/>
    <xf numFmtId="0" fontId="41" fillId="83" borderId="0" applyNumberFormat="0" applyBorder="0" applyAlignment="0" applyProtection="0"/>
    <xf numFmtId="0" fontId="41" fillId="38" borderId="0" applyNumberFormat="0" applyBorder="0" applyAlignment="0" applyProtection="0"/>
    <xf numFmtId="0" fontId="41" fillId="38" borderId="0" applyNumberFormat="0" applyBorder="0" applyAlignment="0" applyProtection="0"/>
    <xf numFmtId="0" fontId="41" fillId="38" borderId="0" applyNumberFormat="0" applyBorder="0" applyAlignment="0" applyProtection="0"/>
    <xf numFmtId="0" fontId="77" fillId="38" borderId="0" applyNumberFormat="0" applyBorder="0" applyAlignment="0" applyProtection="0"/>
    <xf numFmtId="0" fontId="176" fillId="30" borderId="0" applyNumberFormat="0" applyBorder="0" applyAlignment="0" applyProtection="0"/>
    <xf numFmtId="0" fontId="41" fillId="38" borderId="0" applyNumberFormat="0" applyBorder="0" applyAlignment="0" applyProtection="0"/>
    <xf numFmtId="0" fontId="24" fillId="38" borderId="0" applyNumberFormat="0" applyBorder="0" applyAlignment="0" applyProtection="0"/>
    <xf numFmtId="0" fontId="41" fillId="39" borderId="0" applyNumberFormat="0" applyBorder="0" applyAlignment="0" applyProtection="0"/>
    <xf numFmtId="0" fontId="41" fillId="33" borderId="0" applyNumberFormat="0" applyBorder="0" applyAlignment="0" applyProtection="0"/>
    <xf numFmtId="0" fontId="41" fillId="33" borderId="0" applyNumberFormat="0" applyBorder="0" applyAlignment="0" applyProtection="0"/>
    <xf numFmtId="0" fontId="41" fillId="33" borderId="0" applyNumberFormat="0" applyBorder="0" applyAlignment="0" applyProtection="0"/>
    <xf numFmtId="0" fontId="41" fillId="33" borderId="0" applyNumberFormat="0" applyBorder="0" applyAlignment="0" applyProtection="0"/>
    <xf numFmtId="0" fontId="41" fillId="33" borderId="0" applyNumberFormat="0" applyBorder="0" applyAlignment="0" applyProtection="0"/>
    <xf numFmtId="0" fontId="77" fillId="33" borderId="0" applyNumberFormat="0" applyBorder="0" applyAlignment="0" applyProtection="0"/>
    <xf numFmtId="0" fontId="41" fillId="84" borderId="0" applyNumberFormat="0" applyBorder="0" applyAlignment="0" applyProtection="0"/>
    <xf numFmtId="0" fontId="41" fillId="33" borderId="0" applyNumberFormat="0" applyBorder="0" applyAlignment="0" applyProtection="0"/>
    <xf numFmtId="0" fontId="41" fillId="40" borderId="0" applyNumberFormat="0" applyBorder="0" applyAlignment="0" applyProtection="0"/>
    <xf numFmtId="0" fontId="41" fillId="34" borderId="0" applyNumberFormat="0" applyBorder="0" applyAlignment="0" applyProtection="0"/>
    <xf numFmtId="0" fontId="41" fillId="34" borderId="0" applyNumberFormat="0" applyBorder="0" applyAlignment="0" applyProtection="0"/>
    <xf numFmtId="0" fontId="41" fillId="34" borderId="0" applyNumberFormat="0" applyBorder="0" applyAlignment="0" applyProtection="0"/>
    <xf numFmtId="0" fontId="41" fillId="34" borderId="0" applyNumberFormat="0" applyBorder="0" applyAlignment="0" applyProtection="0"/>
    <xf numFmtId="0" fontId="41" fillId="34" borderId="0" applyNumberFormat="0" applyBorder="0" applyAlignment="0" applyProtection="0"/>
    <xf numFmtId="0" fontId="77" fillId="34" borderId="0" applyNumberFormat="0" applyBorder="0" applyAlignment="0" applyProtection="0"/>
    <xf numFmtId="0" fontId="41" fillId="79" borderId="0" applyNumberFormat="0" applyBorder="0" applyAlignment="0" applyProtection="0"/>
    <xf numFmtId="0" fontId="41" fillId="34" borderId="0" applyNumberFormat="0" applyBorder="0" applyAlignment="0" applyProtection="0"/>
    <xf numFmtId="0" fontId="41" fillId="54" borderId="0" applyNumberFormat="0" applyBorder="0" applyAlignment="0" applyProtection="0"/>
    <xf numFmtId="0" fontId="41" fillId="35" borderId="0" applyNumberFormat="0" applyBorder="0" applyAlignment="0" applyProtection="0"/>
    <xf numFmtId="0" fontId="41" fillId="35" borderId="0" applyNumberFormat="0" applyBorder="0" applyAlignment="0" applyProtection="0"/>
    <xf numFmtId="0" fontId="41" fillId="35" borderId="0" applyNumberFormat="0" applyBorder="0" applyAlignment="0" applyProtection="0"/>
    <xf numFmtId="0" fontId="41" fillId="35" borderId="0" applyNumberFormat="0" applyBorder="0" applyAlignment="0" applyProtection="0"/>
    <xf numFmtId="0" fontId="41" fillId="35" borderId="0" applyNumberFormat="0" applyBorder="0" applyAlignment="0" applyProtection="0"/>
    <xf numFmtId="0" fontId="77" fillId="35" borderId="0" applyNumberFormat="0" applyBorder="0" applyAlignment="0" applyProtection="0"/>
    <xf numFmtId="0" fontId="41" fillId="80" borderId="0" applyNumberFormat="0" applyBorder="0" applyAlignment="0" applyProtection="0"/>
    <xf numFmtId="0" fontId="41" fillId="35" borderId="0" applyNumberFormat="0" applyBorder="0" applyAlignment="0" applyProtection="0"/>
    <xf numFmtId="0" fontId="41" fillId="51" borderId="0" applyNumberFormat="0" applyBorder="0" applyAlignment="0" applyProtection="0"/>
    <xf numFmtId="0" fontId="41" fillId="36" borderId="0" applyNumberFormat="0" applyBorder="0" applyAlignment="0" applyProtection="0"/>
    <xf numFmtId="0" fontId="41" fillId="36" borderId="0" applyNumberFormat="0" applyBorder="0" applyAlignment="0" applyProtection="0"/>
    <xf numFmtId="0" fontId="41" fillId="36" borderId="0" applyNumberFormat="0" applyBorder="0" applyAlignment="0" applyProtection="0"/>
    <xf numFmtId="0" fontId="41" fillId="36" borderId="0" applyNumberFormat="0" applyBorder="0" applyAlignment="0" applyProtection="0"/>
    <xf numFmtId="0" fontId="41" fillId="36" borderId="0" applyNumberFormat="0" applyBorder="0" applyAlignment="0" applyProtection="0"/>
    <xf numFmtId="0" fontId="77" fillId="36" borderId="0" applyNumberFormat="0" applyBorder="0" applyAlignment="0" applyProtection="0"/>
    <xf numFmtId="0" fontId="41" fillId="85" borderId="0" applyNumberFormat="0" applyBorder="0" applyAlignment="0" applyProtection="0"/>
    <xf numFmtId="0" fontId="41" fillId="36" borderId="0" applyNumberFormat="0" applyBorder="0" applyAlignment="0" applyProtection="0"/>
    <xf numFmtId="0" fontId="41" fillId="37" borderId="0" applyNumberFormat="0" applyBorder="0" applyAlignment="0" applyProtection="0"/>
    <xf numFmtId="0" fontId="41" fillId="37" borderId="0" applyNumberFormat="0" applyBorder="0" applyAlignment="0" applyProtection="0"/>
    <xf numFmtId="0" fontId="41" fillId="82" borderId="0" applyNumberFormat="0" applyBorder="0" applyAlignment="0" applyProtection="0"/>
    <xf numFmtId="0" fontId="41" fillId="54" borderId="0" applyNumberFormat="0" applyBorder="0" applyAlignment="0" applyProtection="0"/>
    <xf numFmtId="0" fontId="41" fillId="86" borderId="0" applyNumberFormat="0" applyBorder="0" applyAlignment="0" applyProtection="0"/>
    <xf numFmtId="0" fontId="41" fillId="87" borderId="0" applyNumberFormat="0" applyBorder="0" applyAlignment="0" applyProtection="0"/>
    <xf numFmtId="264" fontId="218" fillId="0" borderId="0" applyFill="0" applyBorder="0" applyAlignment="0" applyProtection="0"/>
    <xf numFmtId="0" fontId="224" fillId="0" borderId="0" applyNumberFormat="0" applyFill="0" applyBorder="0">
      <alignment vertical="top" wrapText="1"/>
    </xf>
    <xf numFmtId="0" fontId="41" fillId="88" borderId="0" applyNumberFormat="0" applyBorder="0" applyAlignment="0" applyProtection="0"/>
    <xf numFmtId="0" fontId="41" fillId="88" borderId="0" applyNumberFormat="0" applyBorder="0" applyAlignment="0" applyProtection="0"/>
    <xf numFmtId="0" fontId="41" fillId="39" borderId="0" applyNumberFormat="0" applyBorder="0" applyAlignment="0" applyProtection="0"/>
    <xf numFmtId="0" fontId="41" fillId="39" borderId="0" applyNumberFormat="0" applyBorder="0" applyAlignment="0" applyProtection="0"/>
    <xf numFmtId="0" fontId="41" fillId="39" borderId="0" applyNumberFormat="0" applyBorder="0" applyAlignment="0" applyProtection="0"/>
    <xf numFmtId="0" fontId="77" fillId="39" borderId="0" applyNumberFormat="0" applyBorder="0" applyAlignment="0" applyProtection="0"/>
    <xf numFmtId="0" fontId="176" fillId="11" borderId="0" applyNumberFormat="0" applyBorder="0" applyAlignment="0" applyProtection="0"/>
    <xf numFmtId="0" fontId="41" fillId="39" borderId="0" applyNumberFormat="0" applyBorder="0" applyAlignment="0" applyProtection="0"/>
    <xf numFmtId="0" fontId="24" fillId="39" borderId="0" applyNumberFormat="0" applyBorder="0" applyAlignment="0" applyProtection="0"/>
    <xf numFmtId="0" fontId="41" fillId="89" borderId="0" applyNumberFormat="0" applyBorder="0" applyAlignment="0" applyProtection="0"/>
    <xf numFmtId="0" fontId="41" fillId="89" borderId="0" applyNumberFormat="0" applyBorder="0" applyAlignment="0" applyProtection="0"/>
    <xf numFmtId="0" fontId="41" fillId="40" borderId="0" applyNumberFormat="0" applyBorder="0" applyAlignment="0" applyProtection="0"/>
    <xf numFmtId="0" fontId="41" fillId="40" borderId="0" applyNumberFormat="0" applyBorder="0" applyAlignment="0" applyProtection="0"/>
    <xf numFmtId="0" fontId="41" fillId="40" borderId="0" applyNumberFormat="0" applyBorder="0" applyAlignment="0" applyProtection="0"/>
    <xf numFmtId="0" fontId="77" fillId="40" borderId="0" applyNumberFormat="0" applyBorder="0" applyAlignment="0" applyProtection="0"/>
    <xf numFmtId="0" fontId="176" fillId="15" borderId="0" applyNumberFormat="0" applyBorder="0" applyAlignment="0" applyProtection="0"/>
    <xf numFmtId="0" fontId="41" fillId="40" borderId="0" applyNumberFormat="0" applyBorder="0" applyAlignment="0" applyProtection="0"/>
    <xf numFmtId="0" fontId="24" fillId="40" borderId="0" applyNumberFormat="0" applyBorder="0" applyAlignment="0" applyProtection="0"/>
    <xf numFmtId="0" fontId="41" fillId="90" borderId="0" applyNumberFormat="0" applyBorder="0" applyAlignment="0" applyProtection="0"/>
    <xf numFmtId="0" fontId="41" fillId="90" borderId="0" applyNumberFormat="0" applyBorder="0" applyAlignment="0" applyProtection="0"/>
    <xf numFmtId="0" fontId="41" fillId="41" borderId="0" applyNumberFormat="0" applyBorder="0" applyAlignment="0" applyProtection="0"/>
    <xf numFmtId="0" fontId="41" fillId="41" borderId="0" applyNumberFormat="0" applyBorder="0" applyAlignment="0" applyProtection="0"/>
    <xf numFmtId="0" fontId="41" fillId="41" borderId="0" applyNumberFormat="0" applyBorder="0" applyAlignment="0" applyProtection="0"/>
    <xf numFmtId="0" fontId="77" fillId="41" borderId="0" applyNumberFormat="0" applyBorder="0" applyAlignment="0" applyProtection="0"/>
    <xf numFmtId="0" fontId="176" fillId="41" borderId="0" applyNumberFormat="0" applyBorder="0" applyAlignment="0" applyProtection="0"/>
    <xf numFmtId="0" fontId="41" fillId="41" borderId="0" applyNumberFormat="0" applyBorder="0" applyAlignment="0" applyProtection="0"/>
    <xf numFmtId="0" fontId="24" fillId="41" borderId="0" applyNumberFormat="0" applyBorder="0" applyAlignment="0" applyProtection="0"/>
    <xf numFmtId="0" fontId="41" fillId="81" borderId="0" applyNumberFormat="0" applyBorder="0" applyAlignment="0" applyProtection="0"/>
    <xf numFmtId="0" fontId="41" fillId="81" borderId="0" applyNumberFormat="0" applyBorder="0" applyAlignment="0" applyProtection="0"/>
    <xf numFmtId="0" fontId="41" fillId="36" borderId="0" applyNumberFormat="0" applyBorder="0" applyAlignment="0" applyProtection="0"/>
    <xf numFmtId="0" fontId="41" fillId="36" borderId="0" applyNumberFormat="0" applyBorder="0" applyAlignment="0" applyProtection="0"/>
    <xf numFmtId="0" fontId="41" fillId="36" borderId="0" applyNumberFormat="0" applyBorder="0" applyAlignment="0" applyProtection="0"/>
    <xf numFmtId="0" fontId="77" fillId="36" borderId="0" applyNumberFormat="0" applyBorder="0" applyAlignment="0" applyProtection="0"/>
    <xf numFmtId="0" fontId="176" fillId="23" borderId="0" applyNumberFormat="0" applyBorder="0" applyAlignment="0" applyProtection="0"/>
    <xf numFmtId="0" fontId="41" fillId="36" borderId="0" applyNumberFormat="0" applyBorder="0" applyAlignment="0" applyProtection="0"/>
    <xf numFmtId="0" fontId="24" fillId="36" borderId="0" applyNumberFormat="0" applyBorder="0" applyAlignment="0" applyProtection="0"/>
    <xf numFmtId="0" fontId="41" fillId="88" borderId="0" applyNumberFormat="0" applyBorder="0" applyAlignment="0" applyProtection="0"/>
    <xf numFmtId="0" fontId="41" fillId="88" borderId="0" applyNumberFormat="0" applyBorder="0" applyAlignment="0" applyProtection="0"/>
    <xf numFmtId="0" fontId="41" fillId="39" borderId="0" applyNumberFormat="0" applyBorder="0" applyAlignment="0" applyProtection="0"/>
    <xf numFmtId="0" fontId="41" fillId="39" borderId="0" applyNumberFormat="0" applyBorder="0" applyAlignment="0" applyProtection="0"/>
    <xf numFmtId="0" fontId="41" fillId="39" borderId="0" applyNumberFormat="0" applyBorder="0" applyAlignment="0" applyProtection="0"/>
    <xf numFmtId="0" fontId="77" fillId="39" borderId="0" applyNumberFormat="0" applyBorder="0" applyAlignment="0" applyProtection="0"/>
    <xf numFmtId="0" fontId="176" fillId="27" borderId="0" applyNumberFormat="0" applyBorder="0" applyAlignment="0" applyProtection="0"/>
    <xf numFmtId="0" fontId="41" fillId="39" borderId="0" applyNumberFormat="0" applyBorder="0" applyAlignment="0" applyProtection="0"/>
    <xf numFmtId="0" fontId="24" fillId="39" borderId="0" applyNumberFormat="0" applyBorder="0" applyAlignment="0" applyProtection="0"/>
    <xf numFmtId="0" fontId="41" fillId="91" borderId="0" applyNumberFormat="0" applyBorder="0" applyAlignment="0" applyProtection="0"/>
    <xf numFmtId="0" fontId="41" fillId="91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77" fillId="42" borderId="0" applyNumberFormat="0" applyBorder="0" applyAlignment="0" applyProtection="0"/>
    <xf numFmtId="0" fontId="176" fillId="31" borderId="0" applyNumberFormat="0" applyBorder="0" applyAlignment="0" applyProtection="0"/>
    <xf numFmtId="0" fontId="41" fillId="42" borderId="0" applyNumberFormat="0" applyBorder="0" applyAlignment="0" applyProtection="0"/>
    <xf numFmtId="0" fontId="24" fillId="42" borderId="0" applyNumberFormat="0" applyBorder="0" applyAlignment="0" applyProtection="0"/>
    <xf numFmtId="0" fontId="41" fillId="37" borderId="0" applyNumberFormat="0" applyBorder="0" applyAlignment="0" applyProtection="0"/>
    <xf numFmtId="0" fontId="41" fillId="39" borderId="0" applyNumberFormat="0" applyBorder="0" applyAlignment="0" applyProtection="0"/>
    <xf numFmtId="0" fontId="41" fillId="39" borderId="0" applyNumberFormat="0" applyBorder="0" applyAlignment="0" applyProtection="0"/>
    <xf numFmtId="0" fontId="41" fillId="39" borderId="0" applyNumberFormat="0" applyBorder="0" applyAlignment="0" applyProtection="0"/>
    <xf numFmtId="0" fontId="41" fillId="39" borderId="0" applyNumberFormat="0" applyBorder="0" applyAlignment="0" applyProtection="0"/>
    <xf numFmtId="0" fontId="41" fillId="39" borderId="0" applyNumberFormat="0" applyBorder="0" applyAlignment="0" applyProtection="0"/>
    <xf numFmtId="0" fontId="77" fillId="39" borderId="0" applyNumberFormat="0" applyBorder="0" applyAlignment="0" applyProtection="0"/>
    <xf numFmtId="0" fontId="41" fillId="92" borderId="0" applyNumberFormat="0" applyBorder="0" applyAlignment="0" applyProtection="0"/>
    <xf numFmtId="0" fontId="41" fillId="39" borderId="0" applyNumberFormat="0" applyBorder="0" applyAlignment="0" applyProtection="0"/>
    <xf numFmtId="0" fontId="41" fillId="40" borderId="0" applyNumberFormat="0" applyBorder="0" applyAlignment="0" applyProtection="0"/>
    <xf numFmtId="0" fontId="41" fillId="40" borderId="0" applyNumberFormat="0" applyBorder="0" applyAlignment="0" applyProtection="0"/>
    <xf numFmtId="0" fontId="41" fillId="93" borderId="0" applyNumberFormat="0" applyBorder="0" applyAlignment="0" applyProtection="0"/>
    <xf numFmtId="0" fontId="41" fillId="53" borderId="0" applyNumberFormat="0" applyBorder="0" applyAlignment="0" applyProtection="0"/>
    <xf numFmtId="0" fontId="41" fillId="41" borderId="0" applyNumberFormat="0" applyBorder="0" applyAlignment="0" applyProtection="0"/>
    <xf numFmtId="0" fontId="41" fillId="41" borderId="0" applyNumberFormat="0" applyBorder="0" applyAlignment="0" applyProtection="0"/>
    <xf numFmtId="0" fontId="41" fillId="41" borderId="0" applyNumberFormat="0" applyBorder="0" applyAlignment="0" applyProtection="0"/>
    <xf numFmtId="0" fontId="41" fillId="41" borderId="0" applyNumberFormat="0" applyBorder="0" applyAlignment="0" applyProtection="0"/>
    <xf numFmtId="0" fontId="41" fillId="41" borderId="0" applyNumberFormat="0" applyBorder="0" applyAlignment="0" applyProtection="0"/>
    <xf numFmtId="0" fontId="77" fillId="41" borderId="0" applyNumberFormat="0" applyBorder="0" applyAlignment="0" applyProtection="0"/>
    <xf numFmtId="0" fontId="41" fillId="94" borderId="0" applyNumberFormat="0" applyBorder="0" applyAlignment="0" applyProtection="0"/>
    <xf numFmtId="0" fontId="41" fillId="41" borderId="0" applyNumberFormat="0" applyBorder="0" applyAlignment="0" applyProtection="0"/>
    <xf numFmtId="0" fontId="41" fillId="34" borderId="0" applyNumberFormat="0" applyBorder="0" applyAlignment="0" applyProtection="0"/>
    <xf numFmtId="0" fontId="41" fillId="36" borderId="0" applyNumberFormat="0" applyBorder="0" applyAlignment="0" applyProtection="0"/>
    <xf numFmtId="0" fontId="41" fillId="36" borderId="0" applyNumberFormat="0" applyBorder="0" applyAlignment="0" applyProtection="0"/>
    <xf numFmtId="0" fontId="41" fillId="36" borderId="0" applyNumberFormat="0" applyBorder="0" applyAlignment="0" applyProtection="0"/>
    <xf numFmtId="0" fontId="41" fillId="36" borderId="0" applyNumberFormat="0" applyBorder="0" applyAlignment="0" applyProtection="0"/>
    <xf numFmtId="0" fontId="41" fillId="36" borderId="0" applyNumberFormat="0" applyBorder="0" applyAlignment="0" applyProtection="0"/>
    <xf numFmtId="0" fontId="77" fillId="36" borderId="0" applyNumberFormat="0" applyBorder="0" applyAlignment="0" applyProtection="0"/>
    <xf numFmtId="0" fontId="41" fillId="85" borderId="0" applyNumberFormat="0" applyBorder="0" applyAlignment="0" applyProtection="0"/>
    <xf numFmtId="0" fontId="41" fillId="36" borderId="0" applyNumberFormat="0" applyBorder="0" applyAlignment="0" applyProtection="0"/>
    <xf numFmtId="0" fontId="41" fillId="37" borderId="0" applyNumberFormat="0" applyBorder="0" applyAlignment="0" applyProtection="0"/>
    <xf numFmtId="0" fontId="41" fillId="39" borderId="0" applyNumberFormat="0" applyBorder="0" applyAlignment="0" applyProtection="0"/>
    <xf numFmtId="0" fontId="41" fillId="92" borderId="0" applyNumberFormat="0" applyBorder="0" applyAlignment="0" applyProtection="0"/>
    <xf numFmtId="0" fontId="41" fillId="54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77" fillId="42" borderId="0" applyNumberFormat="0" applyBorder="0" applyAlignment="0" applyProtection="0"/>
    <xf numFmtId="0" fontId="41" fillId="95" borderId="0" applyNumberFormat="0" applyBorder="0" applyAlignment="0" applyProtection="0"/>
    <xf numFmtId="0" fontId="41" fillId="42" borderId="0" applyNumberFormat="0" applyBorder="0" applyAlignment="0" applyProtection="0"/>
    <xf numFmtId="168" fontId="227" fillId="0" borderId="43">
      <alignment horizontal="right" vertical="center"/>
    </xf>
    <xf numFmtId="0" fontId="203" fillId="96" borderId="0" applyNumberFormat="0" applyBorder="0" applyAlignment="0" applyProtection="0"/>
    <xf numFmtId="0" fontId="203" fillId="43" borderId="0" applyNumberFormat="0" applyBorder="0" applyAlignment="0" applyProtection="0"/>
    <xf numFmtId="0" fontId="219" fillId="43" borderId="0" applyNumberFormat="0" applyBorder="0" applyAlignment="0" applyProtection="0"/>
    <xf numFmtId="0" fontId="297" fillId="12" borderId="0" applyNumberFormat="0" applyBorder="0" applyAlignment="0" applyProtection="0"/>
    <xf numFmtId="0" fontId="203" fillId="43" borderId="0" applyNumberFormat="0" applyBorder="0" applyAlignment="0" applyProtection="0"/>
    <xf numFmtId="0" fontId="25" fillId="43" borderId="0" applyNumberFormat="0" applyBorder="0" applyAlignment="0" applyProtection="0"/>
    <xf numFmtId="0" fontId="203" fillId="89" borderId="0" applyNumberFormat="0" applyBorder="0" applyAlignment="0" applyProtection="0"/>
    <xf numFmtId="0" fontId="203" fillId="40" borderId="0" applyNumberFormat="0" applyBorder="0" applyAlignment="0" applyProtection="0"/>
    <xf numFmtId="0" fontId="219" fillId="40" borderId="0" applyNumberFormat="0" applyBorder="0" applyAlignment="0" applyProtection="0"/>
    <xf numFmtId="0" fontId="297" fillId="16" borderId="0" applyNumberFormat="0" applyBorder="0" applyAlignment="0" applyProtection="0"/>
    <xf numFmtId="0" fontId="203" fillId="40" borderId="0" applyNumberFormat="0" applyBorder="0" applyAlignment="0" applyProtection="0"/>
    <xf numFmtId="0" fontId="25" fillId="40" borderId="0" applyNumberFormat="0" applyBorder="0" applyAlignment="0" applyProtection="0"/>
    <xf numFmtId="0" fontId="203" fillId="90" borderId="0" applyNumberFormat="0" applyBorder="0" applyAlignment="0" applyProtection="0"/>
    <xf numFmtId="0" fontId="203" fillId="41" borderId="0" applyNumberFormat="0" applyBorder="0" applyAlignment="0" applyProtection="0"/>
    <xf numFmtId="0" fontId="219" fillId="41" borderId="0" applyNumberFormat="0" applyBorder="0" applyAlignment="0" applyProtection="0"/>
    <xf numFmtId="0" fontId="297" fillId="41" borderId="0" applyNumberFormat="0" applyBorder="0" applyAlignment="0" applyProtection="0"/>
    <xf numFmtId="0" fontId="203" fillId="41" borderId="0" applyNumberFormat="0" applyBorder="0" applyAlignment="0" applyProtection="0"/>
    <xf numFmtId="0" fontId="25" fillId="41" borderId="0" applyNumberFormat="0" applyBorder="0" applyAlignment="0" applyProtection="0"/>
    <xf numFmtId="0" fontId="203" fillId="56" borderId="0" applyNumberFormat="0" applyBorder="0" applyAlignment="0" applyProtection="0"/>
    <xf numFmtId="0" fontId="203" fillId="44" borderId="0" applyNumberFormat="0" applyBorder="0" applyAlignment="0" applyProtection="0"/>
    <xf numFmtId="0" fontId="219" fillId="44" borderId="0" applyNumberFormat="0" applyBorder="0" applyAlignment="0" applyProtection="0"/>
    <xf numFmtId="0" fontId="297" fillId="44" borderId="0" applyNumberFormat="0" applyBorder="0" applyAlignment="0" applyProtection="0"/>
    <xf numFmtId="0" fontId="203" fillId="44" borderId="0" applyNumberFormat="0" applyBorder="0" applyAlignment="0" applyProtection="0"/>
    <xf numFmtId="0" fontId="25" fillId="44" borderId="0" applyNumberFormat="0" applyBorder="0" applyAlignment="0" applyProtection="0"/>
    <xf numFmtId="0" fontId="203" fillId="97" borderId="0" applyNumberFormat="0" applyBorder="0" applyAlignment="0" applyProtection="0"/>
    <xf numFmtId="0" fontId="203" fillId="45" borderId="0" applyNumberFormat="0" applyBorder="0" applyAlignment="0" applyProtection="0"/>
    <xf numFmtId="0" fontId="219" fillId="45" borderId="0" applyNumberFormat="0" applyBorder="0" applyAlignment="0" applyProtection="0"/>
    <xf numFmtId="0" fontId="297" fillId="28" borderId="0" applyNumberFormat="0" applyBorder="0" applyAlignment="0" applyProtection="0"/>
    <xf numFmtId="0" fontId="203" fillId="45" borderId="0" applyNumberFormat="0" applyBorder="0" applyAlignment="0" applyProtection="0"/>
    <xf numFmtId="0" fontId="25" fillId="45" borderId="0" applyNumberFormat="0" applyBorder="0" applyAlignment="0" applyProtection="0"/>
    <xf numFmtId="0" fontId="203" fillId="98" borderId="0" applyNumberFormat="0" applyBorder="0" applyAlignment="0" applyProtection="0"/>
    <xf numFmtId="0" fontId="203" fillId="46" borderId="0" applyNumberFormat="0" applyBorder="0" applyAlignment="0" applyProtection="0"/>
    <xf numFmtId="0" fontId="219" fillId="46" borderId="0" applyNumberFormat="0" applyBorder="0" applyAlignment="0" applyProtection="0"/>
    <xf numFmtId="0" fontId="297" fillId="46" borderId="0" applyNumberFormat="0" applyBorder="0" applyAlignment="0" applyProtection="0"/>
    <xf numFmtId="0" fontId="203" fillId="46" borderId="0" applyNumberFormat="0" applyBorder="0" applyAlignment="0" applyProtection="0"/>
    <xf numFmtId="0" fontId="25" fillId="46" borderId="0" applyNumberFormat="0" applyBorder="0" applyAlignment="0" applyProtection="0"/>
    <xf numFmtId="0" fontId="203" fillId="37" borderId="0" applyNumberFormat="0" applyBorder="0" applyAlignment="0" applyProtection="0"/>
    <xf numFmtId="0" fontId="203" fillId="43" borderId="0" applyNumberFormat="0" applyBorder="0" applyAlignment="0" applyProtection="0"/>
    <xf numFmtId="0" fontId="219" fillId="43" borderId="0" applyNumberFormat="0" applyBorder="0" applyAlignment="0" applyProtection="0"/>
    <xf numFmtId="0" fontId="203" fillId="99" borderId="0" applyNumberFormat="0" applyBorder="0" applyAlignment="0" applyProtection="0"/>
    <xf numFmtId="0" fontId="203" fillId="43" borderId="0" applyNumberFormat="0" applyBorder="0" applyAlignment="0" applyProtection="0"/>
    <xf numFmtId="0" fontId="203" fillId="50" borderId="0" applyNumberFormat="0" applyBorder="0" applyAlignment="0" applyProtection="0"/>
    <xf numFmtId="0" fontId="219" fillId="40" borderId="0" applyNumberFormat="0" applyBorder="0" applyAlignment="0" applyProtection="0"/>
    <xf numFmtId="0" fontId="203" fillId="93" borderId="0" applyNumberFormat="0" applyBorder="0" applyAlignment="0" applyProtection="0"/>
    <xf numFmtId="0" fontId="203" fillId="42" borderId="0" applyNumberFormat="0" applyBorder="0" applyAlignment="0" applyProtection="0"/>
    <xf numFmtId="0" fontId="203" fillId="41" borderId="0" applyNumberFormat="0" applyBorder="0" applyAlignment="0" applyProtection="0"/>
    <xf numFmtId="0" fontId="219" fillId="41" borderId="0" applyNumberFormat="0" applyBorder="0" applyAlignment="0" applyProtection="0"/>
    <xf numFmtId="0" fontId="203" fillId="94" borderId="0" applyNumberFormat="0" applyBorder="0" applyAlignment="0" applyProtection="0"/>
    <xf numFmtId="0" fontId="203" fillId="41" borderId="0" applyNumberFormat="0" applyBorder="0" applyAlignment="0" applyProtection="0"/>
    <xf numFmtId="0" fontId="203" fillId="34" borderId="0" applyNumberFormat="0" applyBorder="0" applyAlignment="0" applyProtection="0"/>
    <xf numFmtId="0" fontId="203" fillId="44" borderId="0" applyNumberFormat="0" applyBorder="0" applyAlignment="0" applyProtection="0"/>
    <xf numFmtId="0" fontId="219" fillId="44" borderId="0" applyNumberFormat="0" applyBorder="0" applyAlignment="0" applyProtection="0"/>
    <xf numFmtId="0" fontId="203" fillId="100" borderId="0" applyNumberFormat="0" applyBorder="0" applyAlignment="0" applyProtection="0"/>
    <xf numFmtId="0" fontId="203" fillId="44" borderId="0" applyNumberFormat="0" applyBorder="0" applyAlignment="0" applyProtection="0"/>
    <xf numFmtId="0" fontId="203" fillId="37" borderId="0" applyNumberFormat="0" applyBorder="0" applyAlignment="0" applyProtection="0"/>
    <xf numFmtId="0" fontId="219" fillId="45" borderId="0" applyNumberFormat="0" applyBorder="0" applyAlignment="0" applyProtection="0"/>
    <xf numFmtId="0" fontId="203" fillId="101" borderId="0" applyNumberFormat="0" applyBorder="0" applyAlignment="0" applyProtection="0"/>
    <xf numFmtId="0" fontId="203" fillId="40" borderId="0" applyNumberFormat="0" applyBorder="0" applyAlignment="0" applyProtection="0"/>
    <xf numFmtId="0" fontId="203" fillId="46" borderId="0" applyNumberFormat="0" applyBorder="0" applyAlignment="0" applyProtection="0"/>
    <xf numFmtId="0" fontId="203" fillId="102" borderId="0" applyNumberFormat="0" applyBorder="0" applyAlignment="0" applyProtection="0"/>
    <xf numFmtId="0" fontId="203" fillId="103" borderId="0" applyNumberFormat="0" applyBorder="0" applyAlignment="0" applyProtection="0"/>
    <xf numFmtId="0" fontId="203" fillId="46" borderId="0" applyNumberFormat="0" applyBorder="0" applyAlignment="0" applyProtection="0"/>
    <xf numFmtId="9" fontId="42" fillId="0" borderId="0"/>
    <xf numFmtId="9" fontId="42" fillId="0" borderId="0"/>
    <xf numFmtId="264" fontId="218" fillId="0" borderId="0" applyFill="0" applyBorder="0" applyAlignment="0" applyProtection="0"/>
    <xf numFmtId="37" fontId="246" fillId="0" borderId="0"/>
    <xf numFmtId="0" fontId="99" fillId="0" borderId="31">
      <alignment horizontal="center"/>
    </xf>
    <xf numFmtId="0" fontId="247" fillId="0" borderId="44">
      <alignment horizontal="center"/>
    </xf>
    <xf numFmtId="0" fontId="228" fillId="0" borderId="0"/>
    <xf numFmtId="0" fontId="248" fillId="0" borderId="0"/>
    <xf numFmtId="0" fontId="228" fillId="0" borderId="37" applyFill="0">
      <alignment horizontal="center"/>
      <protection locked="0"/>
    </xf>
    <xf numFmtId="0" fontId="248" fillId="0" borderId="45" applyFill="0">
      <alignment horizontal="center"/>
      <protection locked="0"/>
    </xf>
    <xf numFmtId="0" fontId="228" fillId="0" borderId="37" applyFill="0">
      <alignment horizontal="center"/>
      <protection locked="0"/>
    </xf>
    <xf numFmtId="0" fontId="99" fillId="0" borderId="0" applyFill="0">
      <alignment horizontal="center"/>
      <protection locked="0"/>
    </xf>
    <xf numFmtId="0" fontId="247" fillId="0" borderId="0" applyFill="0">
      <alignment horizontal="center"/>
      <protection locked="0"/>
    </xf>
    <xf numFmtId="0" fontId="99" fillId="104" borderId="0"/>
    <xf numFmtId="0" fontId="247" fillId="76" borderId="0"/>
    <xf numFmtId="0" fontId="247" fillId="77" borderId="0"/>
    <xf numFmtId="0" fontId="99" fillId="0" borderId="0">
      <protection locked="0"/>
    </xf>
    <xf numFmtId="0" fontId="247" fillId="0" borderId="0">
      <protection locked="0"/>
    </xf>
    <xf numFmtId="0" fontId="99" fillId="0" borderId="0"/>
    <xf numFmtId="4" fontId="225" fillId="0" borderId="0"/>
    <xf numFmtId="265" fontId="99" fillId="0" borderId="0"/>
    <xf numFmtId="282" fontId="224" fillId="0" borderId="0"/>
    <xf numFmtId="266" fontId="99" fillId="0" borderId="0"/>
    <xf numFmtId="283" fontId="224" fillId="0" borderId="0"/>
    <xf numFmtId="0" fontId="228" fillId="105" borderId="0">
      <alignment horizontal="right"/>
    </xf>
    <xf numFmtId="0" fontId="248" fillId="106" borderId="0">
      <alignment horizontal="right"/>
    </xf>
    <xf numFmtId="0" fontId="248" fillId="107" borderId="0">
      <alignment horizontal="right"/>
    </xf>
    <xf numFmtId="0" fontId="99" fillId="0" borderId="0"/>
    <xf numFmtId="0" fontId="247" fillId="0" borderId="0"/>
    <xf numFmtId="0" fontId="229" fillId="61" borderId="0" applyNumberFormat="0" applyBorder="0" applyAlignment="0" applyProtection="0"/>
    <xf numFmtId="0" fontId="229" fillId="61" borderId="0" applyNumberFormat="0" applyBorder="0" applyAlignment="0" applyProtection="0"/>
    <xf numFmtId="0" fontId="229" fillId="61" borderId="0" applyNumberFormat="0" applyBorder="0" applyAlignment="0" applyProtection="0"/>
    <xf numFmtId="0" fontId="229" fillId="61" borderId="0" applyNumberFormat="0" applyBorder="0" applyAlignment="0" applyProtection="0"/>
    <xf numFmtId="0" fontId="230" fillId="62" borderId="0" applyNumberFormat="0" applyBorder="0" applyAlignment="0" applyProtection="0"/>
    <xf numFmtId="0" fontId="230" fillId="62" borderId="0" applyNumberFormat="0" applyBorder="0" applyAlignment="0" applyProtection="0"/>
    <xf numFmtId="0" fontId="203" fillId="47" borderId="0" applyNumberFormat="0" applyBorder="0" applyAlignment="0" applyProtection="0"/>
    <xf numFmtId="0" fontId="203" fillId="47" borderId="0" applyNumberFormat="0" applyBorder="0" applyAlignment="0" applyProtection="0"/>
    <xf numFmtId="0" fontId="203" fillId="47" borderId="0" applyNumberFormat="0" applyBorder="0" applyAlignment="0" applyProtection="0"/>
    <xf numFmtId="0" fontId="203" fillId="47" borderId="0" applyNumberFormat="0" applyBorder="0" applyAlignment="0" applyProtection="0"/>
    <xf numFmtId="0" fontId="203" fillId="47" borderId="0" applyNumberFormat="0" applyBorder="0" applyAlignment="0" applyProtection="0"/>
    <xf numFmtId="0" fontId="203" fillId="47" borderId="0" applyNumberFormat="0" applyBorder="0" applyAlignment="0" applyProtection="0"/>
    <xf numFmtId="0" fontId="203" fillId="47" borderId="0" applyNumberFormat="0" applyBorder="0" applyAlignment="0" applyProtection="0"/>
    <xf numFmtId="0" fontId="203" fillId="47" borderId="0" applyNumberFormat="0" applyBorder="0" applyAlignment="0" applyProtection="0"/>
    <xf numFmtId="0" fontId="203" fillId="47" borderId="0" applyNumberFormat="0" applyBorder="0" applyAlignment="0" applyProtection="0"/>
    <xf numFmtId="0" fontId="203" fillId="47" borderId="0" applyNumberFormat="0" applyBorder="0" applyAlignment="0" applyProtection="0"/>
    <xf numFmtId="0" fontId="203" fillId="108" borderId="0" applyNumberFormat="0" applyBorder="0" applyAlignment="0" applyProtection="0"/>
    <xf numFmtId="0" fontId="203" fillId="47" borderId="0" applyNumberFormat="0" applyBorder="0" applyAlignment="0" applyProtection="0"/>
    <xf numFmtId="0" fontId="203" fillId="47" borderId="0" applyNumberFormat="0" applyBorder="0" applyAlignment="0" applyProtection="0"/>
    <xf numFmtId="0" fontId="203" fillId="47" borderId="0" applyNumberFormat="0" applyBorder="0" applyAlignment="0" applyProtection="0"/>
    <xf numFmtId="0" fontId="203" fillId="47" borderId="0" applyNumberFormat="0" applyBorder="0" applyAlignment="0" applyProtection="0"/>
    <xf numFmtId="0" fontId="203" fillId="47" borderId="0" applyNumberFormat="0" applyBorder="0" applyAlignment="0" applyProtection="0"/>
    <xf numFmtId="0" fontId="203" fillId="47" borderId="0" applyNumberFormat="0" applyBorder="0" applyAlignment="0" applyProtection="0"/>
    <xf numFmtId="0" fontId="203" fillId="47" borderId="0" applyNumberFormat="0" applyBorder="0" applyAlignment="0" applyProtection="0"/>
    <xf numFmtId="0" fontId="203" fillId="47" borderId="0" applyNumberFormat="0" applyBorder="0" applyAlignment="0" applyProtection="0"/>
    <xf numFmtId="0" fontId="203" fillId="47" borderId="0" applyNumberFormat="0" applyBorder="0" applyAlignment="0" applyProtection="0"/>
    <xf numFmtId="0" fontId="203" fillId="47" borderId="0" applyNumberFormat="0" applyBorder="0" applyAlignment="0" applyProtection="0"/>
    <xf numFmtId="0" fontId="203" fillId="47" borderId="0" applyNumberFormat="0" applyBorder="0" applyAlignment="0" applyProtection="0"/>
    <xf numFmtId="0" fontId="219" fillId="47" borderId="0" applyNumberFormat="0" applyBorder="0" applyAlignment="0" applyProtection="0"/>
    <xf numFmtId="0" fontId="297" fillId="9" borderId="0" applyNumberFormat="0" applyBorder="0" applyAlignment="0" applyProtection="0"/>
    <xf numFmtId="0" fontId="203" fillId="47" borderId="0" applyNumberFormat="0" applyBorder="0" applyAlignment="0" applyProtection="0"/>
    <xf numFmtId="0" fontId="203" fillId="47" borderId="0" applyNumberFormat="0" applyBorder="0" applyAlignment="0" applyProtection="0"/>
    <xf numFmtId="0" fontId="203" fillId="47" borderId="0" applyNumberFormat="0" applyBorder="0" applyAlignment="0" applyProtection="0"/>
    <xf numFmtId="0" fontId="203" fillId="47" borderId="0" applyNumberFormat="0" applyBorder="0" applyAlignment="0" applyProtection="0"/>
    <xf numFmtId="0" fontId="203" fillId="47" borderId="0" applyNumberFormat="0" applyBorder="0" applyAlignment="0" applyProtection="0"/>
    <xf numFmtId="0" fontId="203" fillId="47" borderId="0" applyNumberFormat="0" applyBorder="0" applyAlignment="0" applyProtection="0"/>
    <xf numFmtId="0" fontId="203" fillId="47" borderId="0" applyNumberFormat="0" applyBorder="0" applyAlignment="0" applyProtection="0"/>
    <xf numFmtId="0" fontId="203" fillId="47" borderId="0" applyNumberFormat="0" applyBorder="0" applyAlignment="0" applyProtection="0"/>
    <xf numFmtId="0" fontId="203" fillId="47" borderId="0" applyNumberFormat="0" applyBorder="0" applyAlignment="0" applyProtection="0"/>
    <xf numFmtId="0" fontId="203" fillId="47" borderId="0" applyNumberFormat="0" applyBorder="0" applyAlignment="0" applyProtection="0"/>
    <xf numFmtId="0" fontId="203" fillId="47" borderId="0" applyNumberFormat="0" applyBorder="0" applyAlignment="0" applyProtection="0"/>
    <xf numFmtId="0" fontId="203" fillId="47" borderId="0" applyNumberFormat="0" applyBorder="0" applyAlignment="0" applyProtection="0"/>
    <xf numFmtId="0" fontId="203" fillId="47" borderId="0" applyNumberFormat="0" applyBorder="0" applyAlignment="0" applyProtection="0"/>
    <xf numFmtId="0" fontId="203" fillId="47" borderId="0" applyNumberFormat="0" applyBorder="0" applyAlignment="0" applyProtection="0"/>
    <xf numFmtId="0" fontId="203" fillId="47" borderId="0" applyNumberFormat="0" applyBorder="0" applyAlignment="0" applyProtection="0"/>
    <xf numFmtId="0" fontId="203" fillId="47" borderId="0" applyNumberFormat="0" applyBorder="0" applyAlignment="0" applyProtection="0"/>
    <xf numFmtId="0" fontId="203" fillId="47" borderId="0" applyNumberFormat="0" applyBorder="0" applyAlignment="0" applyProtection="0"/>
    <xf numFmtId="0" fontId="203" fillId="47" borderId="0" applyNumberFormat="0" applyBorder="0" applyAlignment="0" applyProtection="0"/>
    <xf numFmtId="0" fontId="229" fillId="63" borderId="0" applyNumberFormat="0" applyBorder="0" applyAlignment="0" applyProtection="0"/>
    <xf numFmtId="0" fontId="229" fillId="63" borderId="0" applyNumberFormat="0" applyBorder="0" applyAlignment="0" applyProtection="0"/>
    <xf numFmtId="0" fontId="229" fillId="64" borderId="0" applyNumberFormat="0" applyBorder="0" applyAlignment="0" applyProtection="0"/>
    <xf numFmtId="0" fontId="229" fillId="64" borderId="0" applyNumberFormat="0" applyBorder="0" applyAlignment="0" applyProtection="0"/>
    <xf numFmtId="0" fontId="230" fillId="65" borderId="0" applyNumberFormat="0" applyBorder="0" applyAlignment="0" applyProtection="0"/>
    <xf numFmtId="0" fontId="230" fillId="65" borderId="0" applyNumberFormat="0" applyBorder="0" applyAlignment="0" applyProtection="0"/>
    <xf numFmtId="0" fontId="203" fillId="48" borderId="0" applyNumberFormat="0" applyBorder="0" applyAlignment="0" applyProtection="0"/>
    <xf numFmtId="0" fontId="203" fillId="48" borderId="0" applyNumberFormat="0" applyBorder="0" applyAlignment="0" applyProtection="0"/>
    <xf numFmtId="0" fontId="203" fillId="48" borderId="0" applyNumberFormat="0" applyBorder="0" applyAlignment="0" applyProtection="0"/>
    <xf numFmtId="0" fontId="203" fillId="48" borderId="0" applyNumberFormat="0" applyBorder="0" applyAlignment="0" applyProtection="0"/>
    <xf numFmtId="0" fontId="203" fillId="48" borderId="0" applyNumberFormat="0" applyBorder="0" applyAlignment="0" applyProtection="0"/>
    <xf numFmtId="0" fontId="203" fillId="48" borderId="0" applyNumberFormat="0" applyBorder="0" applyAlignment="0" applyProtection="0"/>
    <xf numFmtId="0" fontId="203" fillId="48" borderId="0" applyNumberFormat="0" applyBorder="0" applyAlignment="0" applyProtection="0"/>
    <xf numFmtId="0" fontId="203" fillId="48" borderId="0" applyNumberFormat="0" applyBorder="0" applyAlignment="0" applyProtection="0"/>
    <xf numFmtId="0" fontId="203" fillId="48" borderId="0" applyNumberFormat="0" applyBorder="0" applyAlignment="0" applyProtection="0"/>
    <xf numFmtId="0" fontId="203" fillId="48" borderId="0" applyNumberFormat="0" applyBorder="0" applyAlignment="0" applyProtection="0"/>
    <xf numFmtId="0" fontId="203" fillId="109" borderId="0" applyNumberFormat="0" applyBorder="0" applyAlignment="0" applyProtection="0"/>
    <xf numFmtId="0" fontId="203" fillId="48" borderId="0" applyNumberFormat="0" applyBorder="0" applyAlignment="0" applyProtection="0"/>
    <xf numFmtId="0" fontId="203" fillId="48" borderId="0" applyNumberFormat="0" applyBorder="0" applyAlignment="0" applyProtection="0"/>
    <xf numFmtId="0" fontId="203" fillId="48" borderId="0" applyNumberFormat="0" applyBorder="0" applyAlignment="0" applyProtection="0"/>
    <xf numFmtId="0" fontId="203" fillId="48" borderId="0" applyNumberFormat="0" applyBorder="0" applyAlignment="0" applyProtection="0"/>
    <xf numFmtId="0" fontId="203" fillId="48" borderId="0" applyNumberFormat="0" applyBorder="0" applyAlignment="0" applyProtection="0"/>
    <xf numFmtId="0" fontId="203" fillId="48" borderId="0" applyNumberFormat="0" applyBorder="0" applyAlignment="0" applyProtection="0"/>
    <xf numFmtId="0" fontId="203" fillId="48" borderId="0" applyNumberFormat="0" applyBorder="0" applyAlignment="0" applyProtection="0"/>
    <xf numFmtId="0" fontId="203" fillId="48" borderId="0" applyNumberFormat="0" applyBorder="0" applyAlignment="0" applyProtection="0"/>
    <xf numFmtId="0" fontId="203" fillId="48" borderId="0" applyNumberFormat="0" applyBorder="0" applyAlignment="0" applyProtection="0"/>
    <xf numFmtId="0" fontId="203" fillId="48" borderId="0" applyNumberFormat="0" applyBorder="0" applyAlignment="0" applyProtection="0"/>
    <xf numFmtId="0" fontId="203" fillId="48" borderId="0" applyNumberFormat="0" applyBorder="0" applyAlignment="0" applyProtection="0"/>
    <xf numFmtId="0" fontId="219" fillId="48" borderId="0" applyNumberFormat="0" applyBorder="0" applyAlignment="0" applyProtection="0"/>
    <xf numFmtId="0" fontId="297" fillId="13" borderId="0" applyNumberFormat="0" applyBorder="0" applyAlignment="0" applyProtection="0"/>
    <xf numFmtId="0" fontId="203" fillId="48" borderId="0" applyNumberFormat="0" applyBorder="0" applyAlignment="0" applyProtection="0"/>
    <xf numFmtId="0" fontId="203" fillId="48" borderId="0" applyNumberFormat="0" applyBorder="0" applyAlignment="0" applyProtection="0"/>
    <xf numFmtId="0" fontId="203" fillId="48" borderId="0" applyNumberFormat="0" applyBorder="0" applyAlignment="0" applyProtection="0"/>
    <xf numFmtId="0" fontId="203" fillId="48" borderId="0" applyNumberFormat="0" applyBorder="0" applyAlignment="0" applyProtection="0"/>
    <xf numFmtId="0" fontId="203" fillId="48" borderId="0" applyNumberFormat="0" applyBorder="0" applyAlignment="0" applyProtection="0"/>
    <xf numFmtId="0" fontId="203" fillId="48" borderId="0" applyNumberFormat="0" applyBorder="0" applyAlignment="0" applyProtection="0"/>
    <xf numFmtId="0" fontId="203" fillId="48" borderId="0" applyNumberFormat="0" applyBorder="0" applyAlignment="0" applyProtection="0"/>
    <xf numFmtId="0" fontId="203" fillId="48" borderId="0" applyNumberFormat="0" applyBorder="0" applyAlignment="0" applyProtection="0"/>
    <xf numFmtId="0" fontId="203" fillId="48" borderId="0" applyNumberFormat="0" applyBorder="0" applyAlignment="0" applyProtection="0"/>
    <xf numFmtId="0" fontId="203" fillId="48" borderId="0" applyNumberFormat="0" applyBorder="0" applyAlignment="0" applyProtection="0"/>
    <xf numFmtId="0" fontId="203" fillId="48" borderId="0" applyNumberFormat="0" applyBorder="0" applyAlignment="0" applyProtection="0"/>
    <xf numFmtId="0" fontId="203" fillId="48" borderId="0" applyNumberFormat="0" applyBorder="0" applyAlignment="0" applyProtection="0"/>
    <xf numFmtId="0" fontId="203" fillId="48" borderId="0" applyNumberFormat="0" applyBorder="0" applyAlignment="0" applyProtection="0"/>
    <xf numFmtId="0" fontId="203" fillId="48" borderId="0" applyNumberFormat="0" applyBorder="0" applyAlignment="0" applyProtection="0"/>
    <xf numFmtId="0" fontId="203" fillId="48" borderId="0" applyNumberFormat="0" applyBorder="0" applyAlignment="0" applyProtection="0"/>
    <xf numFmtId="0" fontId="203" fillId="48" borderId="0" applyNumberFormat="0" applyBorder="0" applyAlignment="0" applyProtection="0"/>
    <xf numFmtId="0" fontId="203" fillId="48" borderId="0" applyNumberFormat="0" applyBorder="0" applyAlignment="0" applyProtection="0"/>
    <xf numFmtId="0" fontId="203" fillId="48" borderId="0" applyNumberFormat="0" applyBorder="0" applyAlignment="0" applyProtection="0"/>
    <xf numFmtId="0" fontId="229" fillId="63" borderId="0" applyNumberFormat="0" applyBorder="0" applyAlignment="0" applyProtection="0"/>
    <xf numFmtId="0" fontId="229" fillId="63" borderId="0" applyNumberFormat="0" applyBorder="0" applyAlignment="0" applyProtection="0"/>
    <xf numFmtId="0" fontId="229" fillId="66" borderId="0" applyNumberFormat="0" applyBorder="0" applyAlignment="0" applyProtection="0"/>
    <xf numFmtId="0" fontId="229" fillId="66" borderId="0" applyNumberFormat="0" applyBorder="0" applyAlignment="0" applyProtection="0"/>
    <xf numFmtId="0" fontId="230" fillId="64" borderId="0" applyNumberFormat="0" applyBorder="0" applyAlignment="0" applyProtection="0"/>
    <xf numFmtId="0" fontId="230" fillId="64" borderId="0" applyNumberFormat="0" applyBorder="0" applyAlignment="0" applyProtection="0"/>
    <xf numFmtId="0" fontId="203" fillId="49" borderId="0" applyNumberFormat="0" applyBorder="0" applyAlignment="0" applyProtection="0"/>
    <xf numFmtId="0" fontId="203" fillId="49" borderId="0" applyNumberFormat="0" applyBorder="0" applyAlignment="0" applyProtection="0"/>
    <xf numFmtId="0" fontId="203" fillId="49" borderId="0" applyNumberFormat="0" applyBorder="0" applyAlignment="0" applyProtection="0"/>
    <xf numFmtId="0" fontId="203" fillId="49" borderId="0" applyNumberFormat="0" applyBorder="0" applyAlignment="0" applyProtection="0"/>
    <xf numFmtId="0" fontId="203" fillId="49" borderId="0" applyNumberFormat="0" applyBorder="0" applyAlignment="0" applyProtection="0"/>
    <xf numFmtId="0" fontId="203" fillId="49" borderId="0" applyNumberFormat="0" applyBorder="0" applyAlignment="0" applyProtection="0"/>
    <xf numFmtId="0" fontId="203" fillId="49" borderId="0" applyNumberFormat="0" applyBorder="0" applyAlignment="0" applyProtection="0"/>
    <xf numFmtId="0" fontId="203" fillId="49" borderId="0" applyNumberFormat="0" applyBorder="0" applyAlignment="0" applyProtection="0"/>
    <xf numFmtId="0" fontId="203" fillId="49" borderId="0" applyNumberFormat="0" applyBorder="0" applyAlignment="0" applyProtection="0"/>
    <xf numFmtId="0" fontId="203" fillId="49" borderId="0" applyNumberFormat="0" applyBorder="0" applyAlignment="0" applyProtection="0"/>
    <xf numFmtId="0" fontId="203" fillId="110" borderId="0" applyNumberFormat="0" applyBorder="0" applyAlignment="0" applyProtection="0"/>
    <xf numFmtId="0" fontId="203" fillId="49" borderId="0" applyNumberFormat="0" applyBorder="0" applyAlignment="0" applyProtection="0"/>
    <xf numFmtId="0" fontId="203" fillId="49" borderId="0" applyNumberFormat="0" applyBorder="0" applyAlignment="0" applyProtection="0"/>
    <xf numFmtId="0" fontId="203" fillId="49" borderId="0" applyNumberFormat="0" applyBorder="0" applyAlignment="0" applyProtection="0"/>
    <xf numFmtId="0" fontId="203" fillId="49" borderId="0" applyNumberFormat="0" applyBorder="0" applyAlignment="0" applyProtection="0"/>
    <xf numFmtId="0" fontId="203" fillId="49" borderId="0" applyNumberFormat="0" applyBorder="0" applyAlignment="0" applyProtection="0"/>
    <xf numFmtId="0" fontId="203" fillId="49" borderId="0" applyNumberFormat="0" applyBorder="0" applyAlignment="0" applyProtection="0"/>
    <xf numFmtId="0" fontId="203" fillId="49" borderId="0" applyNumberFormat="0" applyBorder="0" applyAlignment="0" applyProtection="0"/>
    <xf numFmtId="0" fontId="203" fillId="49" borderId="0" applyNumberFormat="0" applyBorder="0" applyAlignment="0" applyProtection="0"/>
    <xf numFmtId="0" fontId="203" fillId="49" borderId="0" applyNumberFormat="0" applyBorder="0" applyAlignment="0" applyProtection="0"/>
    <xf numFmtId="0" fontId="203" fillId="49" borderId="0" applyNumberFormat="0" applyBorder="0" applyAlignment="0" applyProtection="0"/>
    <xf numFmtId="0" fontId="203" fillId="49" borderId="0" applyNumberFormat="0" applyBorder="0" applyAlignment="0" applyProtection="0"/>
    <xf numFmtId="0" fontId="219" fillId="49" borderId="0" applyNumberFormat="0" applyBorder="0" applyAlignment="0" applyProtection="0"/>
    <xf numFmtId="0" fontId="297" fillId="17" borderId="0" applyNumberFormat="0" applyBorder="0" applyAlignment="0" applyProtection="0"/>
    <xf numFmtId="0" fontId="203" fillId="49" borderId="0" applyNumberFormat="0" applyBorder="0" applyAlignment="0" applyProtection="0"/>
    <xf numFmtId="0" fontId="203" fillId="49" borderId="0" applyNumberFormat="0" applyBorder="0" applyAlignment="0" applyProtection="0"/>
    <xf numFmtId="0" fontId="203" fillId="49" borderId="0" applyNumberFormat="0" applyBorder="0" applyAlignment="0" applyProtection="0"/>
    <xf numFmtId="0" fontId="203" fillId="49" borderId="0" applyNumberFormat="0" applyBorder="0" applyAlignment="0" applyProtection="0"/>
    <xf numFmtId="0" fontId="203" fillId="49" borderId="0" applyNumberFormat="0" applyBorder="0" applyAlignment="0" applyProtection="0"/>
    <xf numFmtId="0" fontId="203" fillId="49" borderId="0" applyNumberFormat="0" applyBorder="0" applyAlignment="0" applyProtection="0"/>
    <xf numFmtId="0" fontId="203" fillId="49" borderId="0" applyNumberFormat="0" applyBorder="0" applyAlignment="0" applyProtection="0"/>
    <xf numFmtId="0" fontId="203" fillId="49" borderId="0" applyNumberFormat="0" applyBorder="0" applyAlignment="0" applyProtection="0"/>
    <xf numFmtId="0" fontId="203" fillId="49" borderId="0" applyNumberFormat="0" applyBorder="0" applyAlignment="0" applyProtection="0"/>
    <xf numFmtId="0" fontId="203" fillId="49" borderId="0" applyNumberFormat="0" applyBorder="0" applyAlignment="0" applyProtection="0"/>
    <xf numFmtId="0" fontId="203" fillId="49" borderId="0" applyNumberFormat="0" applyBorder="0" applyAlignment="0" applyProtection="0"/>
    <xf numFmtId="0" fontId="203" fillId="49" borderId="0" applyNumberFormat="0" applyBorder="0" applyAlignment="0" applyProtection="0"/>
    <xf numFmtId="0" fontId="203" fillId="49" borderId="0" applyNumberFormat="0" applyBorder="0" applyAlignment="0" applyProtection="0"/>
    <xf numFmtId="0" fontId="203" fillId="49" borderId="0" applyNumberFormat="0" applyBorder="0" applyAlignment="0" applyProtection="0"/>
    <xf numFmtId="0" fontId="203" fillId="49" borderId="0" applyNumberFormat="0" applyBorder="0" applyAlignment="0" applyProtection="0"/>
    <xf numFmtId="0" fontId="203" fillId="49" borderId="0" applyNumberFormat="0" applyBorder="0" applyAlignment="0" applyProtection="0"/>
    <xf numFmtId="0" fontId="203" fillId="49" borderId="0" applyNumberFormat="0" applyBorder="0" applyAlignment="0" applyProtection="0"/>
    <xf numFmtId="0" fontId="203" fillId="49" borderId="0" applyNumberFormat="0" applyBorder="0" applyAlignment="0" applyProtection="0"/>
    <xf numFmtId="0" fontId="229" fillId="61" borderId="0" applyNumberFormat="0" applyBorder="0" applyAlignment="0" applyProtection="0"/>
    <xf numFmtId="0" fontId="229" fillId="61" borderId="0" applyNumberFormat="0" applyBorder="0" applyAlignment="0" applyProtection="0"/>
    <xf numFmtId="0" fontId="229" fillId="64" borderId="0" applyNumberFormat="0" applyBorder="0" applyAlignment="0" applyProtection="0"/>
    <xf numFmtId="0" fontId="229" fillId="64" borderId="0" applyNumberFormat="0" applyBorder="0" applyAlignment="0" applyProtection="0"/>
    <xf numFmtId="0" fontId="230" fillId="64" borderId="0" applyNumberFormat="0" applyBorder="0" applyAlignment="0" applyProtection="0"/>
    <xf numFmtId="0" fontId="230" fillId="64" borderId="0" applyNumberFormat="0" applyBorder="0" applyAlignment="0" applyProtection="0"/>
    <xf numFmtId="0" fontId="203" fillId="44" borderId="0" applyNumberFormat="0" applyBorder="0" applyAlignment="0" applyProtection="0"/>
    <xf numFmtId="0" fontId="203" fillId="44" borderId="0" applyNumberFormat="0" applyBorder="0" applyAlignment="0" applyProtection="0"/>
    <xf numFmtId="0" fontId="203" fillId="44" borderId="0" applyNumberFormat="0" applyBorder="0" applyAlignment="0" applyProtection="0"/>
    <xf numFmtId="0" fontId="203" fillId="44" borderId="0" applyNumberFormat="0" applyBorder="0" applyAlignment="0" applyProtection="0"/>
    <xf numFmtId="0" fontId="203" fillId="44" borderId="0" applyNumberFormat="0" applyBorder="0" applyAlignment="0" applyProtection="0"/>
    <xf numFmtId="0" fontId="203" fillId="44" borderId="0" applyNumberFormat="0" applyBorder="0" applyAlignment="0" applyProtection="0"/>
    <xf numFmtId="0" fontId="203" fillId="44" borderId="0" applyNumberFormat="0" applyBorder="0" applyAlignment="0" applyProtection="0"/>
    <xf numFmtId="0" fontId="203" fillId="44" borderId="0" applyNumberFormat="0" applyBorder="0" applyAlignment="0" applyProtection="0"/>
    <xf numFmtId="0" fontId="203" fillId="44" borderId="0" applyNumberFormat="0" applyBorder="0" applyAlignment="0" applyProtection="0"/>
    <xf numFmtId="0" fontId="203" fillId="44" borderId="0" applyNumberFormat="0" applyBorder="0" applyAlignment="0" applyProtection="0"/>
    <xf numFmtId="0" fontId="203" fillId="56" borderId="0" applyNumberFormat="0" applyBorder="0" applyAlignment="0" applyProtection="0"/>
    <xf numFmtId="0" fontId="203" fillId="44" borderId="0" applyNumberFormat="0" applyBorder="0" applyAlignment="0" applyProtection="0"/>
    <xf numFmtId="0" fontId="203" fillId="44" borderId="0" applyNumberFormat="0" applyBorder="0" applyAlignment="0" applyProtection="0"/>
    <xf numFmtId="0" fontId="203" fillId="44" borderId="0" applyNumberFormat="0" applyBorder="0" applyAlignment="0" applyProtection="0"/>
    <xf numFmtId="0" fontId="203" fillId="44" borderId="0" applyNumberFormat="0" applyBorder="0" applyAlignment="0" applyProtection="0"/>
    <xf numFmtId="0" fontId="203" fillId="44" borderId="0" applyNumberFormat="0" applyBorder="0" applyAlignment="0" applyProtection="0"/>
    <xf numFmtId="0" fontId="203" fillId="44" borderId="0" applyNumberFormat="0" applyBorder="0" applyAlignment="0" applyProtection="0"/>
    <xf numFmtId="0" fontId="203" fillId="44" borderId="0" applyNumberFormat="0" applyBorder="0" applyAlignment="0" applyProtection="0"/>
    <xf numFmtId="0" fontId="203" fillId="44" borderId="0" applyNumberFormat="0" applyBorder="0" applyAlignment="0" applyProtection="0"/>
    <xf numFmtId="0" fontId="203" fillId="44" borderId="0" applyNumberFormat="0" applyBorder="0" applyAlignment="0" applyProtection="0"/>
    <xf numFmtId="0" fontId="203" fillId="44" borderId="0" applyNumberFormat="0" applyBorder="0" applyAlignment="0" applyProtection="0"/>
    <xf numFmtId="0" fontId="203" fillId="44" borderId="0" applyNumberFormat="0" applyBorder="0" applyAlignment="0" applyProtection="0"/>
    <xf numFmtId="0" fontId="219" fillId="44" borderId="0" applyNumberFormat="0" applyBorder="0" applyAlignment="0" applyProtection="0"/>
    <xf numFmtId="0" fontId="297" fillId="21" borderId="0" applyNumberFormat="0" applyBorder="0" applyAlignment="0" applyProtection="0"/>
    <xf numFmtId="0" fontId="203" fillId="44" borderId="0" applyNumberFormat="0" applyBorder="0" applyAlignment="0" applyProtection="0"/>
    <xf numFmtId="0" fontId="203" fillId="44" borderId="0" applyNumberFormat="0" applyBorder="0" applyAlignment="0" applyProtection="0"/>
    <xf numFmtId="0" fontId="203" fillId="44" borderId="0" applyNumberFormat="0" applyBorder="0" applyAlignment="0" applyProtection="0"/>
    <xf numFmtId="0" fontId="203" fillId="44" borderId="0" applyNumberFormat="0" applyBorder="0" applyAlignment="0" applyProtection="0"/>
    <xf numFmtId="0" fontId="203" fillId="44" borderId="0" applyNumberFormat="0" applyBorder="0" applyAlignment="0" applyProtection="0"/>
    <xf numFmtId="0" fontId="203" fillId="44" borderId="0" applyNumberFormat="0" applyBorder="0" applyAlignment="0" applyProtection="0"/>
    <xf numFmtId="0" fontId="203" fillId="44" borderId="0" applyNumberFormat="0" applyBorder="0" applyAlignment="0" applyProtection="0"/>
    <xf numFmtId="0" fontId="203" fillId="44" borderId="0" applyNumberFormat="0" applyBorder="0" applyAlignment="0" applyProtection="0"/>
    <xf numFmtId="0" fontId="203" fillId="44" borderId="0" applyNumberFormat="0" applyBorder="0" applyAlignment="0" applyProtection="0"/>
    <xf numFmtId="0" fontId="203" fillId="44" borderId="0" applyNumberFormat="0" applyBorder="0" applyAlignment="0" applyProtection="0"/>
    <xf numFmtId="0" fontId="203" fillId="44" borderId="0" applyNumberFormat="0" applyBorder="0" applyAlignment="0" applyProtection="0"/>
    <xf numFmtId="0" fontId="203" fillId="44" borderId="0" applyNumberFormat="0" applyBorder="0" applyAlignment="0" applyProtection="0"/>
    <xf numFmtId="0" fontId="203" fillId="44" borderId="0" applyNumberFormat="0" applyBorder="0" applyAlignment="0" applyProtection="0"/>
    <xf numFmtId="0" fontId="203" fillId="44" borderId="0" applyNumberFormat="0" applyBorder="0" applyAlignment="0" applyProtection="0"/>
    <xf numFmtId="0" fontId="203" fillId="44" borderId="0" applyNumberFormat="0" applyBorder="0" applyAlignment="0" applyProtection="0"/>
    <xf numFmtId="0" fontId="203" fillId="44" borderId="0" applyNumberFormat="0" applyBorder="0" applyAlignment="0" applyProtection="0"/>
    <xf numFmtId="0" fontId="203" fillId="44" borderId="0" applyNumberFormat="0" applyBorder="0" applyAlignment="0" applyProtection="0"/>
    <xf numFmtId="0" fontId="203" fillId="44" borderId="0" applyNumberFormat="0" applyBorder="0" applyAlignment="0" applyProtection="0"/>
    <xf numFmtId="0" fontId="229" fillId="67" borderId="0" applyNumberFormat="0" applyBorder="0" applyAlignment="0" applyProtection="0"/>
    <xf numFmtId="0" fontId="229" fillId="67" borderId="0" applyNumberFormat="0" applyBorder="0" applyAlignment="0" applyProtection="0"/>
    <xf numFmtId="0" fontId="229" fillId="61" borderId="0" applyNumberFormat="0" applyBorder="0" applyAlignment="0" applyProtection="0"/>
    <xf numFmtId="0" fontId="229" fillId="61" borderId="0" applyNumberFormat="0" applyBorder="0" applyAlignment="0" applyProtection="0"/>
    <xf numFmtId="0" fontId="230" fillId="62" borderId="0" applyNumberFormat="0" applyBorder="0" applyAlignment="0" applyProtection="0"/>
    <xf numFmtId="0" fontId="230" fillId="62" borderId="0" applyNumberFormat="0" applyBorder="0" applyAlignment="0" applyProtection="0"/>
    <xf numFmtId="0" fontId="203" fillId="45" borderId="0" applyNumberFormat="0" applyBorder="0" applyAlignment="0" applyProtection="0"/>
    <xf numFmtId="0" fontId="203" fillId="45" borderId="0" applyNumberFormat="0" applyBorder="0" applyAlignment="0" applyProtection="0"/>
    <xf numFmtId="0" fontId="203" fillId="45" borderId="0" applyNumberFormat="0" applyBorder="0" applyAlignment="0" applyProtection="0"/>
    <xf numFmtId="0" fontId="203" fillId="45" borderId="0" applyNumberFormat="0" applyBorder="0" applyAlignment="0" applyProtection="0"/>
    <xf numFmtId="0" fontId="203" fillId="45" borderId="0" applyNumberFormat="0" applyBorder="0" applyAlignment="0" applyProtection="0"/>
    <xf numFmtId="0" fontId="203" fillId="45" borderId="0" applyNumberFormat="0" applyBorder="0" applyAlignment="0" applyProtection="0"/>
    <xf numFmtId="0" fontId="203" fillId="45" borderId="0" applyNumberFormat="0" applyBorder="0" applyAlignment="0" applyProtection="0"/>
    <xf numFmtId="0" fontId="203" fillId="45" borderId="0" applyNumberFormat="0" applyBorder="0" applyAlignment="0" applyProtection="0"/>
    <xf numFmtId="0" fontId="203" fillId="45" borderId="0" applyNumberFormat="0" applyBorder="0" applyAlignment="0" applyProtection="0"/>
    <xf numFmtId="0" fontId="203" fillId="45" borderId="0" applyNumberFormat="0" applyBorder="0" applyAlignment="0" applyProtection="0"/>
    <xf numFmtId="0" fontId="203" fillId="97" borderId="0" applyNumberFormat="0" applyBorder="0" applyAlignment="0" applyProtection="0"/>
    <xf numFmtId="0" fontId="203" fillId="45" borderId="0" applyNumberFormat="0" applyBorder="0" applyAlignment="0" applyProtection="0"/>
    <xf numFmtId="0" fontId="203" fillId="45" borderId="0" applyNumberFormat="0" applyBorder="0" applyAlignment="0" applyProtection="0"/>
    <xf numFmtId="0" fontId="203" fillId="45" borderId="0" applyNumberFormat="0" applyBorder="0" applyAlignment="0" applyProtection="0"/>
    <xf numFmtId="0" fontId="203" fillId="45" borderId="0" applyNumberFormat="0" applyBorder="0" applyAlignment="0" applyProtection="0"/>
    <xf numFmtId="0" fontId="203" fillId="45" borderId="0" applyNumberFormat="0" applyBorder="0" applyAlignment="0" applyProtection="0"/>
    <xf numFmtId="0" fontId="203" fillId="45" borderId="0" applyNumberFormat="0" applyBorder="0" applyAlignment="0" applyProtection="0"/>
    <xf numFmtId="0" fontId="203" fillId="45" borderId="0" applyNumberFormat="0" applyBorder="0" applyAlignment="0" applyProtection="0"/>
    <xf numFmtId="0" fontId="203" fillId="45" borderId="0" applyNumberFormat="0" applyBorder="0" applyAlignment="0" applyProtection="0"/>
    <xf numFmtId="0" fontId="203" fillId="45" borderId="0" applyNumberFormat="0" applyBorder="0" applyAlignment="0" applyProtection="0"/>
    <xf numFmtId="0" fontId="203" fillId="45" borderId="0" applyNumberFormat="0" applyBorder="0" applyAlignment="0" applyProtection="0"/>
    <xf numFmtId="0" fontId="203" fillId="45" borderId="0" applyNumberFormat="0" applyBorder="0" applyAlignment="0" applyProtection="0"/>
    <xf numFmtId="0" fontId="219" fillId="45" borderId="0" applyNumberFormat="0" applyBorder="0" applyAlignment="0" applyProtection="0"/>
    <xf numFmtId="0" fontId="297" fillId="25" borderId="0" applyNumberFormat="0" applyBorder="0" applyAlignment="0" applyProtection="0"/>
    <xf numFmtId="0" fontId="203" fillId="45" borderId="0" applyNumberFormat="0" applyBorder="0" applyAlignment="0" applyProtection="0"/>
    <xf numFmtId="0" fontId="203" fillId="45" borderId="0" applyNumberFormat="0" applyBorder="0" applyAlignment="0" applyProtection="0"/>
    <xf numFmtId="0" fontId="203" fillId="45" borderId="0" applyNumberFormat="0" applyBorder="0" applyAlignment="0" applyProtection="0"/>
    <xf numFmtId="0" fontId="203" fillId="45" borderId="0" applyNumberFormat="0" applyBorder="0" applyAlignment="0" applyProtection="0"/>
    <xf numFmtId="0" fontId="203" fillId="45" borderId="0" applyNumberFormat="0" applyBorder="0" applyAlignment="0" applyProtection="0"/>
    <xf numFmtId="0" fontId="203" fillId="45" borderId="0" applyNumberFormat="0" applyBorder="0" applyAlignment="0" applyProtection="0"/>
    <xf numFmtId="0" fontId="203" fillId="45" borderId="0" applyNumberFormat="0" applyBorder="0" applyAlignment="0" applyProtection="0"/>
    <xf numFmtId="0" fontId="203" fillId="45" borderId="0" applyNumberFormat="0" applyBorder="0" applyAlignment="0" applyProtection="0"/>
    <xf numFmtId="0" fontId="203" fillId="45" borderId="0" applyNumberFormat="0" applyBorder="0" applyAlignment="0" applyProtection="0"/>
    <xf numFmtId="0" fontId="203" fillId="45" borderId="0" applyNumberFormat="0" applyBorder="0" applyAlignment="0" applyProtection="0"/>
    <xf numFmtId="0" fontId="203" fillId="45" borderId="0" applyNumberFormat="0" applyBorder="0" applyAlignment="0" applyProtection="0"/>
    <xf numFmtId="0" fontId="203" fillId="45" borderId="0" applyNumberFormat="0" applyBorder="0" applyAlignment="0" applyProtection="0"/>
    <xf numFmtId="0" fontId="203" fillId="45" borderId="0" applyNumberFormat="0" applyBorder="0" applyAlignment="0" applyProtection="0"/>
    <xf numFmtId="0" fontId="203" fillId="45" borderId="0" applyNumberFormat="0" applyBorder="0" applyAlignment="0" applyProtection="0"/>
    <xf numFmtId="0" fontId="203" fillId="45" borderId="0" applyNumberFormat="0" applyBorder="0" applyAlignment="0" applyProtection="0"/>
    <xf numFmtId="0" fontId="203" fillId="45" borderId="0" applyNumberFormat="0" applyBorder="0" applyAlignment="0" applyProtection="0"/>
    <xf numFmtId="0" fontId="203" fillId="45" borderId="0" applyNumberFormat="0" applyBorder="0" applyAlignment="0" applyProtection="0"/>
    <xf numFmtId="0" fontId="203" fillId="45" borderId="0" applyNumberFormat="0" applyBorder="0" applyAlignment="0" applyProtection="0"/>
    <xf numFmtId="0" fontId="229" fillId="63" borderId="0" applyNumberFormat="0" applyBorder="0" applyAlignment="0" applyProtection="0"/>
    <xf numFmtId="0" fontId="229" fillId="63" borderId="0" applyNumberFormat="0" applyBorder="0" applyAlignment="0" applyProtection="0"/>
    <xf numFmtId="0" fontId="229" fillId="68" borderId="0" applyNumberFormat="0" applyBorder="0" applyAlignment="0" applyProtection="0"/>
    <xf numFmtId="0" fontId="229" fillId="68" borderId="0" applyNumberFormat="0" applyBorder="0" applyAlignment="0" applyProtection="0"/>
    <xf numFmtId="0" fontId="230" fillId="68" borderId="0" applyNumberFormat="0" applyBorder="0" applyAlignment="0" applyProtection="0"/>
    <xf numFmtId="0" fontId="230" fillId="68" borderId="0" applyNumberFormat="0" applyBorder="0" applyAlignment="0" applyProtection="0"/>
    <xf numFmtId="0" fontId="203" fillId="50" borderId="0" applyNumberFormat="0" applyBorder="0" applyAlignment="0" applyProtection="0"/>
    <xf numFmtId="0" fontId="203" fillId="50" borderId="0" applyNumberFormat="0" applyBorder="0" applyAlignment="0" applyProtection="0"/>
    <xf numFmtId="0" fontId="203" fillId="50" borderId="0" applyNumberFormat="0" applyBorder="0" applyAlignment="0" applyProtection="0"/>
    <xf numFmtId="0" fontId="203" fillId="50" borderId="0" applyNumberFormat="0" applyBorder="0" applyAlignment="0" applyProtection="0"/>
    <xf numFmtId="0" fontId="203" fillId="50" borderId="0" applyNumberFormat="0" applyBorder="0" applyAlignment="0" applyProtection="0"/>
    <xf numFmtId="0" fontId="203" fillId="50" borderId="0" applyNumberFormat="0" applyBorder="0" applyAlignment="0" applyProtection="0"/>
    <xf numFmtId="0" fontId="203" fillId="50" borderId="0" applyNumberFormat="0" applyBorder="0" applyAlignment="0" applyProtection="0"/>
    <xf numFmtId="0" fontId="203" fillId="50" borderId="0" applyNumberFormat="0" applyBorder="0" applyAlignment="0" applyProtection="0"/>
    <xf numFmtId="0" fontId="203" fillId="50" borderId="0" applyNumberFormat="0" applyBorder="0" applyAlignment="0" applyProtection="0"/>
    <xf numFmtId="0" fontId="203" fillId="50" borderId="0" applyNumberFormat="0" applyBorder="0" applyAlignment="0" applyProtection="0"/>
    <xf numFmtId="0" fontId="203" fillId="111" borderId="0" applyNumberFormat="0" applyBorder="0" applyAlignment="0" applyProtection="0"/>
    <xf numFmtId="0" fontId="203" fillId="50" borderId="0" applyNumberFormat="0" applyBorder="0" applyAlignment="0" applyProtection="0"/>
    <xf numFmtId="0" fontId="203" fillId="50" borderId="0" applyNumberFormat="0" applyBorder="0" applyAlignment="0" applyProtection="0"/>
    <xf numFmtId="0" fontId="203" fillId="50" borderId="0" applyNumberFormat="0" applyBorder="0" applyAlignment="0" applyProtection="0"/>
    <xf numFmtId="0" fontId="203" fillId="50" borderId="0" applyNumberFormat="0" applyBorder="0" applyAlignment="0" applyProtection="0"/>
    <xf numFmtId="0" fontId="203" fillId="50" borderId="0" applyNumberFormat="0" applyBorder="0" applyAlignment="0" applyProtection="0"/>
    <xf numFmtId="0" fontId="203" fillId="50" borderId="0" applyNumberFormat="0" applyBorder="0" applyAlignment="0" applyProtection="0"/>
    <xf numFmtId="0" fontId="203" fillId="50" borderId="0" applyNumberFormat="0" applyBorder="0" applyAlignment="0" applyProtection="0"/>
    <xf numFmtId="0" fontId="203" fillId="50" borderId="0" applyNumberFormat="0" applyBorder="0" applyAlignment="0" applyProtection="0"/>
    <xf numFmtId="0" fontId="203" fillId="50" borderId="0" applyNumberFormat="0" applyBorder="0" applyAlignment="0" applyProtection="0"/>
    <xf numFmtId="0" fontId="203" fillId="50" borderId="0" applyNumberFormat="0" applyBorder="0" applyAlignment="0" applyProtection="0"/>
    <xf numFmtId="0" fontId="203" fillId="50" borderId="0" applyNumberFormat="0" applyBorder="0" applyAlignment="0" applyProtection="0"/>
    <xf numFmtId="0" fontId="219" fillId="50" borderId="0" applyNumberFormat="0" applyBorder="0" applyAlignment="0" applyProtection="0"/>
    <xf numFmtId="0" fontId="297" fillId="29" borderId="0" applyNumberFormat="0" applyBorder="0" applyAlignment="0" applyProtection="0"/>
    <xf numFmtId="0" fontId="203" fillId="50" borderId="0" applyNumberFormat="0" applyBorder="0" applyAlignment="0" applyProtection="0"/>
    <xf numFmtId="0" fontId="203" fillId="50" borderId="0" applyNumberFormat="0" applyBorder="0" applyAlignment="0" applyProtection="0"/>
    <xf numFmtId="0" fontId="203" fillId="50" borderId="0" applyNumberFormat="0" applyBorder="0" applyAlignment="0" applyProtection="0"/>
    <xf numFmtId="0" fontId="203" fillId="50" borderId="0" applyNumberFormat="0" applyBorder="0" applyAlignment="0" applyProtection="0"/>
    <xf numFmtId="0" fontId="203" fillId="50" borderId="0" applyNumberFormat="0" applyBorder="0" applyAlignment="0" applyProtection="0"/>
    <xf numFmtId="0" fontId="203" fillId="50" borderId="0" applyNumberFormat="0" applyBorder="0" applyAlignment="0" applyProtection="0"/>
    <xf numFmtId="0" fontId="203" fillId="50" borderId="0" applyNumberFormat="0" applyBorder="0" applyAlignment="0" applyProtection="0"/>
    <xf numFmtId="0" fontId="203" fillId="50" borderId="0" applyNumberFormat="0" applyBorder="0" applyAlignment="0" applyProtection="0"/>
    <xf numFmtId="0" fontId="203" fillId="50" borderId="0" applyNumberFormat="0" applyBorder="0" applyAlignment="0" applyProtection="0"/>
    <xf numFmtId="0" fontId="203" fillId="50" borderId="0" applyNumberFormat="0" applyBorder="0" applyAlignment="0" applyProtection="0"/>
    <xf numFmtId="0" fontId="203" fillId="50" borderId="0" applyNumberFormat="0" applyBorder="0" applyAlignment="0" applyProtection="0"/>
    <xf numFmtId="0" fontId="203" fillId="50" borderId="0" applyNumberFormat="0" applyBorder="0" applyAlignment="0" applyProtection="0"/>
    <xf numFmtId="0" fontId="203" fillId="50" borderId="0" applyNumberFormat="0" applyBorder="0" applyAlignment="0" applyProtection="0"/>
    <xf numFmtId="0" fontId="203" fillId="50" borderId="0" applyNumberFormat="0" applyBorder="0" applyAlignment="0" applyProtection="0"/>
    <xf numFmtId="0" fontId="203" fillId="50" borderId="0" applyNumberFormat="0" applyBorder="0" applyAlignment="0" applyProtection="0"/>
    <xf numFmtId="0" fontId="203" fillId="50" borderId="0" applyNumberFormat="0" applyBorder="0" applyAlignment="0" applyProtection="0"/>
    <xf numFmtId="0" fontId="203" fillId="50" borderId="0" applyNumberFormat="0" applyBorder="0" applyAlignment="0" applyProtection="0"/>
    <xf numFmtId="0" fontId="203" fillId="50" borderId="0" applyNumberFormat="0" applyBorder="0" applyAlignment="0" applyProtection="0"/>
    <xf numFmtId="313" fontId="273" fillId="0" borderId="0" applyFont="0" applyFill="0" applyBorder="0" applyAlignment="0" applyProtection="0"/>
    <xf numFmtId="314" fontId="273" fillId="0" borderId="0" applyFont="0" applyFill="0" applyBorder="0" applyAlignment="0" applyProtection="0"/>
    <xf numFmtId="235" fontId="274" fillId="0" borderId="0" applyNumberFormat="0" applyFill="0" applyBorder="0" applyAlignment="0">
      <alignment horizontal="left" wrapText="1"/>
      <protection locked="0"/>
    </xf>
    <xf numFmtId="0" fontId="2" fillId="0" borderId="0"/>
    <xf numFmtId="267" fontId="218" fillId="0" borderId="0" applyFill="0" applyBorder="0" applyAlignment="0" applyProtection="0"/>
    <xf numFmtId="268" fontId="218" fillId="0" borderId="0" applyFill="0" applyBorder="0" applyAlignment="0" applyProtection="0"/>
    <xf numFmtId="0" fontId="275" fillId="0" borderId="0"/>
    <xf numFmtId="0" fontId="276" fillId="0" borderId="0"/>
    <xf numFmtId="168" fontId="204" fillId="0" borderId="0" applyFont="0" applyBorder="0" applyAlignment="0"/>
    <xf numFmtId="239" fontId="111" fillId="0" borderId="0">
      <alignment horizontal="center" wrapText="1"/>
      <protection locked="0"/>
    </xf>
    <xf numFmtId="0" fontId="260" fillId="0" borderId="0">
      <alignment horizontal="center" wrapText="1"/>
      <protection locked="0"/>
    </xf>
    <xf numFmtId="40" fontId="138" fillId="0" borderId="0" applyAlignment="0"/>
    <xf numFmtId="38" fontId="277" fillId="0" borderId="31" applyNumberFormat="0" applyFill="0" applyBorder="0" applyAlignment="0">
      <protection locked="0"/>
    </xf>
    <xf numFmtId="269" fontId="218" fillId="0" borderId="0" applyFill="0" applyBorder="0" applyAlignment="0" applyProtection="0"/>
    <xf numFmtId="270" fontId="218" fillId="0" borderId="0" applyFill="0" applyBorder="0" applyAlignment="0" applyProtection="0"/>
    <xf numFmtId="2" fontId="202" fillId="0" borderId="0" applyFill="0">
      <alignment horizontal="center"/>
    </xf>
    <xf numFmtId="271" fontId="231" fillId="0" borderId="0"/>
    <xf numFmtId="0" fontId="107" fillId="0" borderId="0"/>
    <xf numFmtId="0" fontId="98" fillId="0" borderId="0"/>
    <xf numFmtId="0" fontId="111" fillId="0" borderId="0"/>
    <xf numFmtId="315" fontId="274" fillId="0" borderId="0" applyNumberFormat="0" applyFill="0" applyBorder="0" applyAlignment="0" applyProtection="0"/>
    <xf numFmtId="271" fontId="231" fillId="0" borderId="0"/>
    <xf numFmtId="271" fontId="231" fillId="0" borderId="0"/>
    <xf numFmtId="271" fontId="231" fillId="0" borderId="0"/>
    <xf numFmtId="0" fontId="205" fillId="79" borderId="0" applyNumberFormat="0" applyBorder="0" applyAlignment="0" applyProtection="0"/>
    <xf numFmtId="0" fontId="205" fillId="34" borderId="0" applyNumberFormat="0" applyBorder="0" applyAlignment="0" applyProtection="0"/>
    <xf numFmtId="0" fontId="232" fillId="34" borderId="0" applyNumberFormat="0" applyBorder="0" applyAlignment="0" applyProtection="0"/>
    <xf numFmtId="0" fontId="298" fillId="3" borderId="0" applyNumberFormat="0" applyBorder="0" applyAlignment="0" applyProtection="0"/>
    <xf numFmtId="0" fontId="205" fillId="34" borderId="0" applyNumberFormat="0" applyBorder="0" applyAlignment="0" applyProtection="0"/>
    <xf numFmtId="0" fontId="28" fillId="34" borderId="0" applyNumberFormat="0" applyBorder="0" applyAlignment="0" applyProtection="0"/>
    <xf numFmtId="238" fontId="111" fillId="0" borderId="0" applyFont="0" applyFill="0" applyBorder="0" applyAlignment="0" applyProtection="0"/>
    <xf numFmtId="204" fontId="278" fillId="75" borderId="40">
      <alignment horizontal="left"/>
    </xf>
    <xf numFmtId="204" fontId="278" fillId="75" borderId="40">
      <alignment horizontal="left"/>
    </xf>
    <xf numFmtId="0" fontId="279" fillId="112" borderId="0" applyNumberFormat="0">
      <alignment horizontal="left"/>
    </xf>
    <xf numFmtId="2" fontId="280" fillId="0" borderId="0">
      <alignment horizontal="right"/>
      <protection locked="0"/>
    </xf>
    <xf numFmtId="208" fontId="44" fillId="0" borderId="0" applyNumberFormat="0" applyFont="0" applyAlignment="0"/>
    <xf numFmtId="0" fontId="26" fillId="115" borderId="0"/>
    <xf numFmtId="0" fontId="233" fillId="0" borderId="0" applyNumberFormat="0" applyFill="0">
      <alignment vertical="top" wrapText="1"/>
    </xf>
    <xf numFmtId="239" fontId="43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218" fillId="0" borderId="46" applyAlignment="0"/>
    <xf numFmtId="0" fontId="216" fillId="0" borderId="0" applyFont="0"/>
    <xf numFmtId="0" fontId="111" fillId="0" borderId="37" applyNumberFormat="0" applyFont="0" applyFill="0" applyAlignment="0" applyProtection="0"/>
    <xf numFmtId="0" fontId="111" fillId="0" borderId="37" applyNumberFormat="0" applyFont="0" applyFill="0" applyAlignment="0" applyProtection="0"/>
    <xf numFmtId="0" fontId="111" fillId="0" borderId="37" applyNumberFormat="0" applyFont="0" applyFill="0" applyAlignment="0" applyProtection="0"/>
    <xf numFmtId="0" fontId="111" fillId="0" borderId="37" applyNumberFormat="0" applyFont="0" applyFill="0" applyAlignment="0" applyProtection="0"/>
    <xf numFmtId="0" fontId="111" fillId="0" borderId="37" applyNumberFormat="0" applyFont="0" applyFill="0" applyAlignment="0" applyProtection="0"/>
    <xf numFmtId="0" fontId="111" fillId="0" borderId="37" applyNumberFormat="0" applyFont="0" applyFill="0" applyAlignment="0" applyProtection="0"/>
    <xf numFmtId="0" fontId="111" fillId="0" borderId="37" applyNumberFormat="0" applyFont="0" applyFill="0" applyAlignment="0" applyProtection="0"/>
    <xf numFmtId="0" fontId="111" fillId="0" borderId="37" applyNumberFormat="0" applyFont="0" applyFill="0" applyAlignment="0" applyProtection="0"/>
    <xf numFmtId="0" fontId="111" fillId="0" borderId="37" applyNumberFormat="0" applyFont="0" applyFill="0" applyAlignment="0" applyProtection="0"/>
    <xf numFmtId="0" fontId="111" fillId="0" borderId="37" applyNumberFormat="0" applyFont="0" applyFill="0" applyAlignment="0" applyProtection="0"/>
    <xf numFmtId="0" fontId="111" fillId="0" borderId="37" applyNumberFormat="0" applyFont="0" applyFill="0" applyAlignment="0" applyProtection="0"/>
    <xf numFmtId="0" fontId="111" fillId="0" borderId="37" applyNumberFormat="0" applyFont="0" applyFill="0" applyAlignment="0" applyProtection="0"/>
    <xf numFmtId="0" fontId="111" fillId="0" borderId="37" applyNumberFormat="0" applyFont="0" applyFill="0" applyAlignment="0" applyProtection="0"/>
    <xf numFmtId="0" fontId="111" fillId="0" borderId="37" applyNumberFormat="0" applyFont="0" applyFill="0" applyAlignment="0" applyProtection="0"/>
    <xf numFmtId="0" fontId="111" fillId="0" borderId="37" applyNumberFormat="0" applyFont="0" applyFill="0" applyAlignment="0" applyProtection="0"/>
    <xf numFmtId="0" fontId="111" fillId="0" borderId="37" applyNumberFormat="0" applyFont="0" applyFill="0" applyAlignment="0" applyProtection="0"/>
    <xf numFmtId="0" fontId="111" fillId="0" borderId="37" applyNumberFormat="0" applyFont="0" applyFill="0" applyAlignment="0" applyProtection="0"/>
    <xf numFmtId="0" fontId="111" fillId="0" borderId="37" applyNumberFormat="0" applyFont="0" applyFill="0" applyAlignment="0" applyProtection="0"/>
    <xf numFmtId="0" fontId="111" fillId="0" borderId="37" applyNumberFormat="0" applyFont="0" applyFill="0" applyAlignment="0" applyProtection="0"/>
    <xf numFmtId="0" fontId="111" fillId="0" borderId="37" applyNumberFormat="0" applyFont="0" applyFill="0" applyAlignment="0" applyProtection="0"/>
    <xf numFmtId="0" fontId="111" fillId="0" borderId="37" applyNumberFormat="0" applyFont="0" applyFill="0" applyAlignment="0" applyProtection="0"/>
    <xf numFmtId="0" fontId="111" fillId="0" borderId="37" applyNumberFormat="0" applyFont="0" applyFill="0" applyAlignment="0" applyProtection="0"/>
    <xf numFmtId="0" fontId="111" fillId="0" borderId="37" applyNumberFormat="0" applyFont="0" applyFill="0" applyAlignment="0" applyProtection="0"/>
    <xf numFmtId="0" fontId="111" fillId="0" borderId="37" applyNumberFormat="0" applyFont="0" applyFill="0" applyAlignment="0" applyProtection="0"/>
    <xf numFmtId="0" fontId="111" fillId="0" borderId="37" applyNumberFormat="0" applyFont="0" applyFill="0" applyAlignment="0" applyProtection="0"/>
    <xf numFmtId="0" fontId="111" fillId="0" borderId="37" applyNumberFormat="0" applyFont="0" applyFill="0" applyAlignment="0" applyProtection="0"/>
    <xf numFmtId="0" fontId="111" fillId="0" borderId="37" applyNumberFormat="0" applyFont="0" applyFill="0" applyAlignment="0" applyProtection="0"/>
    <xf numFmtId="0" fontId="111" fillId="0" borderId="37" applyNumberFormat="0" applyFont="0" applyFill="0" applyAlignment="0" applyProtection="0"/>
    <xf numFmtId="0" fontId="111" fillId="0" borderId="37" applyNumberFormat="0" applyFont="0" applyFill="0" applyAlignment="0" applyProtection="0"/>
    <xf numFmtId="0" fontId="111" fillId="0" borderId="37" applyNumberFormat="0" applyFont="0" applyFill="0" applyAlignment="0" applyProtection="0"/>
    <xf numFmtId="0" fontId="111" fillId="0" borderId="37" applyNumberFormat="0" applyFont="0" applyFill="0" applyAlignment="0" applyProtection="0"/>
    <xf numFmtId="0" fontId="111" fillId="0" borderId="37" applyNumberFormat="0" applyFont="0" applyFill="0" applyAlignment="0" applyProtection="0"/>
    <xf numFmtId="0" fontId="111" fillId="0" borderId="37" applyNumberFormat="0" applyFont="0" applyFill="0" applyAlignment="0" applyProtection="0"/>
    <xf numFmtId="0" fontId="111" fillId="0" borderId="37" applyNumberFormat="0" applyFont="0" applyFill="0" applyAlignment="0" applyProtection="0"/>
    <xf numFmtId="0" fontId="111" fillId="0" borderId="37" applyNumberFormat="0" applyFont="0" applyFill="0" applyAlignment="0" applyProtection="0"/>
    <xf numFmtId="0" fontId="111" fillId="0" borderId="37" applyNumberFormat="0" applyFont="0" applyFill="0" applyAlignment="0" applyProtection="0"/>
    <xf numFmtId="0" fontId="111" fillId="0" borderId="37" applyNumberFormat="0" applyFont="0" applyFill="0" applyAlignment="0" applyProtection="0"/>
    <xf numFmtId="0" fontId="111" fillId="0" borderId="37" applyNumberFormat="0" applyFont="0" applyFill="0" applyAlignment="0" applyProtection="0"/>
    <xf numFmtId="0" fontId="111" fillId="0" borderId="37" applyNumberFormat="0" applyFont="0" applyFill="0" applyAlignment="0" applyProtection="0"/>
    <xf numFmtId="0" fontId="111" fillId="0" borderId="37" applyNumberFormat="0" applyFont="0" applyFill="0" applyAlignment="0" applyProtection="0"/>
    <xf numFmtId="0" fontId="111" fillId="0" borderId="37" applyNumberFormat="0" applyFont="0" applyFill="0" applyAlignment="0" applyProtection="0"/>
    <xf numFmtId="0" fontId="111" fillId="0" borderId="37" applyNumberFormat="0" applyFont="0" applyFill="0" applyAlignment="0" applyProtection="0"/>
    <xf numFmtId="0" fontId="111" fillId="0" borderId="37" applyNumberFormat="0" applyFont="0" applyFill="0" applyAlignment="0" applyProtection="0"/>
    <xf numFmtId="0" fontId="111" fillId="0" borderId="37" applyNumberFormat="0" applyFont="0" applyFill="0" applyAlignment="0" applyProtection="0"/>
    <xf numFmtId="0" fontId="111" fillId="0" borderId="37" applyNumberFormat="0" applyFont="0" applyFill="0" applyAlignment="0" applyProtection="0"/>
    <xf numFmtId="0" fontId="111" fillId="0" borderId="37" applyNumberFormat="0" applyFont="0" applyFill="0" applyAlignment="0" applyProtection="0"/>
    <xf numFmtId="0" fontId="111" fillId="0" borderId="37" applyNumberFormat="0" applyFont="0" applyFill="0" applyAlignment="0" applyProtection="0"/>
    <xf numFmtId="0" fontId="111" fillId="0" borderId="37" applyNumberFormat="0" applyFont="0" applyFill="0" applyAlignment="0" applyProtection="0"/>
    <xf numFmtId="0" fontId="111" fillId="0" borderId="37" applyNumberFormat="0" applyFont="0" applyFill="0" applyAlignment="0" applyProtection="0"/>
    <xf numFmtId="0" fontId="111" fillId="0" borderId="37" applyNumberFormat="0" applyFont="0" applyFill="0" applyAlignment="0" applyProtection="0"/>
    <xf numFmtId="0" fontId="111" fillId="0" borderId="37" applyNumberFormat="0" applyFont="0" applyFill="0" applyAlignment="0" applyProtection="0"/>
    <xf numFmtId="0" fontId="111" fillId="0" borderId="37" applyNumberFormat="0" applyFont="0" applyFill="0" applyAlignment="0" applyProtection="0"/>
    <xf numFmtId="0" fontId="111" fillId="0" borderId="37" applyNumberFormat="0" applyFont="0" applyFill="0" applyAlignment="0" applyProtection="0"/>
    <xf numFmtId="0" fontId="111" fillId="0" borderId="37" applyNumberFormat="0" applyFont="0" applyFill="0" applyAlignment="0" applyProtection="0"/>
    <xf numFmtId="0" fontId="111" fillId="0" borderId="37" applyNumberFormat="0" applyFont="0" applyFill="0" applyAlignment="0" applyProtection="0"/>
    <xf numFmtId="0" fontId="111" fillId="0" borderId="37" applyNumberFormat="0" applyFont="0" applyFill="0" applyAlignment="0" applyProtection="0"/>
    <xf numFmtId="0" fontId="111" fillId="0" borderId="37" applyNumberFormat="0" applyFont="0" applyFill="0" applyAlignment="0" applyProtection="0"/>
    <xf numFmtId="0" fontId="111" fillId="0" borderId="37" applyNumberFormat="0" applyFont="0" applyFill="0" applyAlignment="0" applyProtection="0"/>
    <xf numFmtId="0" fontId="111" fillId="0" borderId="37" applyNumberFormat="0" applyFont="0" applyFill="0" applyAlignment="0" applyProtection="0"/>
    <xf numFmtId="0" fontId="111" fillId="0" borderId="37" applyNumberFormat="0" applyFont="0" applyFill="0" applyAlignment="0" applyProtection="0"/>
    <xf numFmtId="0" fontId="111" fillId="0" borderId="37" applyNumberFormat="0" applyFont="0" applyFill="0" applyAlignment="0" applyProtection="0"/>
    <xf numFmtId="0" fontId="111" fillId="0" borderId="37" applyNumberFormat="0" applyFont="0" applyFill="0" applyAlignment="0" applyProtection="0"/>
    <xf numFmtId="0" fontId="111" fillId="0" borderId="37" applyNumberFormat="0" applyFont="0" applyFill="0" applyAlignment="0" applyProtection="0"/>
    <xf numFmtId="0" fontId="111" fillId="0" borderId="37" applyNumberFormat="0" applyFont="0" applyFill="0" applyAlignment="0" applyProtection="0"/>
    <xf numFmtId="0" fontId="111" fillId="0" borderId="37" applyNumberFormat="0" applyFont="0" applyFill="0" applyAlignment="0" applyProtection="0"/>
    <xf numFmtId="0" fontId="111" fillId="0" borderId="37" applyNumberFormat="0" applyFont="0" applyFill="0" applyAlignment="0" applyProtection="0"/>
    <xf numFmtId="0" fontId="111" fillId="0" borderId="37" applyNumberFormat="0" applyFont="0" applyFill="0" applyAlignment="0" applyProtection="0"/>
    <xf numFmtId="0" fontId="111" fillId="0" borderId="37" applyNumberFormat="0" applyFont="0" applyFill="0" applyAlignment="0" applyProtection="0"/>
    <xf numFmtId="0" fontId="111" fillId="0" borderId="37" applyNumberFormat="0" applyFont="0" applyFill="0" applyAlignment="0" applyProtection="0"/>
    <xf numFmtId="0" fontId="111" fillId="0" borderId="37" applyNumberFormat="0" applyFont="0" applyFill="0" applyAlignment="0" applyProtection="0"/>
    <xf numFmtId="0" fontId="111" fillId="0" borderId="37" applyNumberFormat="0" applyFont="0" applyFill="0" applyAlignment="0" applyProtection="0"/>
    <xf numFmtId="0" fontId="111" fillId="0" borderId="37" applyNumberFormat="0" applyFont="0" applyFill="0" applyAlignment="0" applyProtection="0"/>
    <xf numFmtId="0" fontId="111" fillId="0" borderId="37" applyNumberFormat="0" applyFont="0" applyFill="0" applyAlignment="0" applyProtection="0"/>
    <xf numFmtId="0" fontId="111" fillId="0" borderId="37" applyNumberFormat="0" applyFont="0" applyFill="0" applyAlignment="0" applyProtection="0"/>
    <xf numFmtId="0" fontId="111" fillId="0" borderId="37" applyNumberFormat="0" applyFont="0" applyFill="0" applyAlignment="0" applyProtection="0"/>
    <xf numFmtId="0" fontId="111" fillId="0" borderId="37" applyNumberFormat="0" applyFont="0" applyFill="0" applyAlignment="0" applyProtection="0"/>
    <xf numFmtId="0" fontId="111" fillId="0" borderId="37" applyNumberFormat="0" applyFont="0" applyFill="0" applyAlignment="0" applyProtection="0"/>
    <xf numFmtId="0" fontId="111" fillId="0" borderId="37" applyNumberFormat="0" applyFont="0" applyFill="0" applyAlignment="0" applyProtection="0"/>
    <xf numFmtId="0" fontId="111" fillId="0" borderId="37" applyNumberFormat="0" applyFont="0" applyFill="0" applyAlignment="0" applyProtection="0"/>
    <xf numFmtId="0" fontId="111" fillId="0" borderId="37" applyNumberFormat="0" applyFont="0" applyFill="0" applyAlignment="0" applyProtection="0"/>
    <xf numFmtId="0" fontId="111" fillId="0" borderId="37" applyNumberFormat="0" applyFont="0" applyFill="0" applyAlignment="0" applyProtection="0"/>
    <xf numFmtId="0" fontId="111" fillId="0" borderId="37" applyNumberFormat="0" applyFont="0" applyFill="0" applyAlignment="0" applyProtection="0"/>
    <xf numFmtId="0" fontId="111" fillId="0" borderId="37" applyNumberFormat="0" applyFont="0" applyFill="0" applyAlignment="0" applyProtection="0"/>
    <xf numFmtId="0" fontId="111" fillId="0" borderId="37" applyNumberFormat="0" applyFont="0" applyFill="0" applyAlignment="0" applyProtection="0"/>
    <xf numFmtId="0" fontId="111" fillId="0" borderId="37" applyNumberFormat="0" applyFont="0" applyFill="0" applyAlignment="0" applyProtection="0"/>
    <xf numFmtId="0" fontId="111" fillId="0" borderId="37" applyNumberFormat="0" applyFont="0" applyFill="0" applyAlignment="0" applyProtection="0"/>
    <xf numFmtId="0" fontId="111" fillId="0" borderId="37" applyNumberFormat="0" applyFont="0" applyFill="0" applyAlignment="0" applyProtection="0"/>
    <xf numFmtId="0" fontId="111" fillId="0" borderId="37" applyNumberFormat="0" applyFont="0" applyFill="0" applyAlignment="0" applyProtection="0"/>
    <xf numFmtId="0" fontId="111" fillId="0" borderId="37" applyNumberFormat="0" applyFont="0" applyFill="0" applyAlignment="0" applyProtection="0"/>
    <xf numFmtId="0" fontId="111" fillId="0" borderId="37" applyNumberFormat="0" applyFont="0" applyFill="0" applyAlignment="0" applyProtection="0"/>
    <xf numFmtId="0" fontId="111" fillId="0" borderId="37" applyNumberFormat="0" applyFont="0" applyFill="0" applyAlignment="0" applyProtection="0"/>
    <xf numFmtId="0" fontId="111" fillId="0" borderId="37" applyNumberFormat="0" applyFont="0" applyFill="0" applyAlignment="0" applyProtection="0"/>
    <xf numFmtId="0" fontId="111" fillId="0" borderId="37" applyNumberFormat="0" applyFont="0" applyFill="0" applyAlignment="0" applyProtection="0"/>
    <xf numFmtId="0" fontId="111" fillId="0" borderId="37" applyNumberFormat="0" applyFont="0" applyFill="0" applyAlignment="0" applyProtection="0"/>
    <xf numFmtId="0" fontId="111" fillId="0" borderId="37" applyNumberFormat="0" applyFont="0" applyFill="0" applyAlignment="0" applyProtection="0"/>
    <xf numFmtId="0" fontId="111" fillId="0" borderId="37" applyNumberFormat="0" applyFont="0" applyFill="0" applyAlignment="0" applyProtection="0"/>
    <xf numFmtId="0" fontId="111" fillId="0" borderId="37" applyNumberFormat="0" applyFont="0" applyFill="0" applyAlignment="0" applyProtection="0"/>
    <xf numFmtId="0" fontId="111" fillId="0" borderId="37" applyNumberFormat="0" applyFont="0" applyFill="0" applyAlignment="0" applyProtection="0"/>
    <xf numFmtId="0" fontId="111" fillId="0" borderId="37" applyNumberFormat="0" applyFont="0" applyFill="0" applyAlignment="0" applyProtection="0"/>
    <xf numFmtId="0" fontId="111" fillId="0" borderId="37" applyNumberFormat="0" applyFont="0" applyFill="0" applyAlignment="0" applyProtection="0"/>
    <xf numFmtId="0" fontId="111" fillId="0" borderId="37" applyNumberFormat="0" applyFont="0" applyFill="0" applyAlignment="0" applyProtection="0"/>
    <xf numFmtId="0" fontId="111" fillId="0" borderId="37" applyNumberFormat="0" applyFont="0" applyFill="0" applyAlignment="0" applyProtection="0"/>
    <xf numFmtId="0" fontId="111" fillId="0" borderId="37" applyNumberFormat="0" applyFont="0" applyFill="0" applyAlignment="0" applyProtection="0"/>
    <xf numFmtId="0" fontId="111" fillId="0" borderId="37" applyNumberFormat="0" applyFont="0" applyFill="0" applyAlignment="0" applyProtection="0"/>
    <xf numFmtId="0" fontId="111" fillId="0" borderId="37" applyNumberFormat="0" applyFont="0" applyFill="0" applyAlignment="0" applyProtection="0"/>
    <xf numFmtId="0" fontId="111" fillId="0" borderId="37" applyNumberFormat="0" applyFont="0" applyFill="0" applyAlignment="0" applyProtection="0"/>
    <xf numFmtId="0" fontId="111" fillId="0" borderId="37" applyNumberFormat="0" applyFont="0" applyFill="0" applyAlignment="0" applyProtection="0"/>
    <xf numFmtId="0" fontId="111" fillId="0" borderId="37" applyNumberFormat="0" applyFont="0" applyFill="0" applyAlignment="0" applyProtection="0"/>
    <xf numFmtId="0" fontId="111" fillId="0" borderId="37" applyNumberFormat="0" applyFont="0" applyFill="0" applyAlignment="0" applyProtection="0"/>
    <xf numFmtId="0" fontId="111" fillId="0" borderId="37" applyNumberFormat="0" applyFont="0" applyFill="0" applyAlignment="0" applyProtection="0"/>
    <xf numFmtId="0" fontId="111" fillId="0" borderId="37" applyNumberFormat="0" applyFont="0" applyFill="0" applyAlignment="0" applyProtection="0"/>
    <xf numFmtId="0" fontId="111" fillId="0" borderId="37" applyNumberFormat="0" applyFont="0" applyFill="0" applyAlignment="0" applyProtection="0"/>
    <xf numFmtId="0" fontId="111" fillId="0" borderId="37" applyNumberFormat="0" applyFont="0" applyFill="0" applyAlignment="0" applyProtection="0"/>
    <xf numFmtId="0" fontId="111" fillId="0" borderId="37" applyNumberFormat="0" applyFont="0" applyFill="0" applyAlignment="0" applyProtection="0"/>
    <xf numFmtId="0" fontId="111" fillId="0" borderId="37" applyNumberFormat="0" applyFont="0" applyFill="0" applyAlignment="0" applyProtection="0"/>
    <xf numFmtId="0" fontId="111" fillId="0" borderId="37" applyNumberFormat="0" applyFont="0" applyFill="0" applyAlignment="0" applyProtection="0"/>
    <xf numFmtId="0" fontId="111" fillId="0" borderId="37" applyNumberFormat="0" applyFont="0" applyFill="0" applyAlignment="0" applyProtection="0"/>
    <xf numFmtId="0" fontId="111" fillId="0" borderId="37" applyNumberFormat="0" applyFont="0" applyFill="0" applyAlignment="0" applyProtection="0"/>
    <xf numFmtId="0" fontId="111" fillId="0" borderId="37" applyNumberFormat="0" applyFont="0" applyFill="0" applyAlignment="0" applyProtection="0"/>
    <xf numFmtId="0" fontId="111" fillId="0" borderId="37" applyNumberFormat="0" applyFont="0" applyFill="0" applyAlignment="0" applyProtection="0"/>
    <xf numFmtId="0" fontId="111" fillId="0" borderId="37" applyNumberFormat="0" applyFont="0" applyFill="0" applyAlignment="0" applyProtection="0"/>
    <xf numFmtId="0" fontId="111" fillId="0" borderId="37" applyNumberFormat="0" applyFont="0" applyFill="0" applyAlignment="0" applyProtection="0"/>
    <xf numFmtId="0" fontId="111" fillId="0" borderId="37" applyNumberFormat="0" applyFont="0" applyFill="0" applyAlignment="0" applyProtection="0"/>
    <xf numFmtId="0" fontId="111" fillId="0" borderId="37" applyNumberFormat="0" applyFont="0" applyFill="0" applyAlignment="0" applyProtection="0"/>
    <xf numFmtId="0" fontId="111" fillId="0" borderId="37" applyNumberFormat="0" applyFont="0" applyFill="0" applyAlignment="0" applyProtection="0"/>
    <xf numFmtId="0" fontId="111" fillId="0" borderId="37" applyNumberFormat="0" applyFont="0" applyFill="0" applyAlignment="0" applyProtection="0"/>
    <xf numFmtId="0" fontId="111" fillId="0" borderId="37" applyNumberFormat="0" applyFont="0" applyFill="0" applyAlignment="0" applyProtection="0"/>
    <xf numFmtId="0" fontId="111" fillId="0" borderId="37" applyNumberFormat="0" applyFont="0" applyFill="0" applyAlignment="0" applyProtection="0"/>
    <xf numFmtId="0" fontId="111" fillId="0" borderId="37" applyNumberFormat="0" applyFont="0" applyFill="0" applyAlignment="0" applyProtection="0"/>
    <xf numFmtId="0" fontId="111" fillId="0" borderId="37" applyNumberFormat="0" applyFont="0" applyFill="0" applyAlignment="0" applyProtection="0"/>
    <xf numFmtId="0" fontId="111" fillId="0" borderId="37" applyNumberFormat="0" applyFont="0" applyFill="0" applyAlignment="0" applyProtection="0"/>
    <xf numFmtId="0" fontId="111" fillId="0" borderId="37" applyNumberFormat="0" applyFont="0" applyFill="0" applyAlignment="0" applyProtection="0"/>
    <xf numFmtId="0" fontId="111" fillId="0" borderId="37" applyNumberFormat="0" applyFont="0" applyFill="0" applyAlignment="0" applyProtection="0"/>
    <xf numFmtId="0" fontId="111" fillId="0" borderId="37" applyNumberFormat="0" applyFont="0" applyFill="0" applyAlignment="0" applyProtection="0"/>
    <xf numFmtId="0" fontId="111" fillId="0" borderId="37" applyNumberFormat="0" applyFont="0" applyFill="0" applyAlignment="0" applyProtection="0"/>
    <xf numFmtId="0" fontId="111" fillId="0" borderId="37" applyNumberFormat="0" applyFont="0" applyFill="0" applyAlignment="0" applyProtection="0"/>
    <xf numFmtId="0" fontId="111" fillId="0" borderId="37" applyNumberFormat="0" applyFont="0" applyFill="0" applyAlignment="0" applyProtection="0"/>
    <xf numFmtId="0" fontId="111" fillId="0" borderId="37" applyNumberFormat="0" applyFont="0" applyFill="0" applyAlignment="0" applyProtection="0"/>
    <xf numFmtId="0" fontId="111" fillId="0" borderId="37" applyNumberFormat="0" applyFont="0" applyFill="0" applyAlignment="0" applyProtection="0"/>
    <xf numFmtId="0" fontId="111" fillId="0" borderId="37" applyNumberFormat="0" applyFont="0" applyFill="0" applyAlignment="0" applyProtection="0"/>
    <xf numFmtId="0" fontId="111" fillId="0" borderId="37" applyNumberFormat="0" applyFont="0" applyFill="0" applyAlignment="0" applyProtection="0"/>
    <xf numFmtId="0" fontId="111" fillId="0" borderId="37" applyNumberFormat="0" applyFont="0" applyFill="0" applyAlignment="0" applyProtection="0"/>
    <xf numFmtId="0" fontId="111" fillId="0" borderId="37" applyNumberFormat="0" applyFont="0" applyFill="0" applyAlignment="0" applyProtection="0"/>
    <xf numFmtId="0" fontId="111" fillId="0" borderId="37" applyNumberFormat="0" applyFont="0" applyFill="0" applyAlignment="0" applyProtection="0"/>
    <xf numFmtId="0" fontId="111" fillId="0" borderId="37" applyNumberFormat="0" applyFont="0" applyFill="0" applyAlignment="0" applyProtection="0"/>
    <xf numFmtId="0" fontId="111" fillId="0" borderId="37" applyNumberFormat="0" applyFont="0" applyFill="0" applyAlignment="0" applyProtection="0"/>
    <xf numFmtId="0" fontId="111" fillId="0" borderId="37" applyNumberFormat="0" applyFont="0" applyFill="0" applyAlignment="0" applyProtection="0"/>
    <xf numFmtId="0" fontId="111" fillId="0" borderId="37" applyNumberFormat="0" applyFont="0" applyFill="0" applyAlignment="0" applyProtection="0"/>
    <xf numFmtId="0" fontId="111" fillId="0" borderId="37" applyNumberFormat="0" applyFont="0" applyFill="0" applyAlignment="0" applyProtection="0"/>
    <xf numFmtId="0" fontId="111" fillId="0" borderId="37" applyNumberFormat="0" applyFont="0" applyFill="0" applyAlignment="0" applyProtection="0"/>
    <xf numFmtId="0" fontId="111" fillId="0" borderId="37" applyNumberFormat="0" applyFont="0" applyFill="0" applyAlignment="0" applyProtection="0"/>
    <xf numFmtId="0" fontId="111" fillId="0" borderId="37" applyNumberFormat="0" applyFont="0" applyFill="0" applyAlignment="0" applyProtection="0"/>
    <xf numFmtId="0" fontId="111" fillId="0" borderId="37" applyNumberFormat="0" applyFont="0" applyFill="0" applyAlignment="0" applyProtection="0"/>
    <xf numFmtId="0" fontId="111" fillId="0" borderId="37" applyNumberFormat="0" applyFont="0" applyFill="0" applyAlignment="0" applyProtection="0"/>
    <xf numFmtId="0" fontId="111" fillId="0" borderId="37" applyNumberFormat="0" applyFont="0" applyFill="0" applyAlignment="0" applyProtection="0"/>
    <xf numFmtId="0" fontId="111" fillId="0" borderId="37" applyNumberFormat="0" applyFont="0" applyFill="0" applyAlignment="0" applyProtection="0"/>
    <xf numFmtId="0" fontId="111" fillId="0" borderId="37" applyNumberFormat="0" applyFont="0" applyFill="0" applyAlignment="0" applyProtection="0"/>
    <xf numFmtId="0" fontId="111" fillId="0" borderId="37" applyNumberFormat="0" applyFont="0" applyFill="0" applyAlignment="0" applyProtection="0"/>
    <xf numFmtId="0" fontId="111" fillId="0" borderId="37" applyNumberFormat="0" applyFont="0" applyFill="0" applyAlignment="0" applyProtection="0"/>
    <xf numFmtId="0" fontId="111" fillId="0" borderId="37" applyNumberFormat="0" applyFont="0" applyFill="0" applyAlignment="0" applyProtection="0"/>
    <xf numFmtId="0" fontId="111" fillId="0" borderId="37" applyNumberFormat="0" applyFont="0" applyFill="0" applyAlignment="0" applyProtection="0"/>
    <xf numFmtId="0" fontId="111" fillId="0" borderId="37" applyNumberFormat="0" applyFont="0" applyFill="0" applyAlignment="0" applyProtection="0"/>
    <xf numFmtId="0" fontId="111" fillId="0" borderId="37" applyNumberFormat="0" applyFont="0" applyFill="0" applyAlignment="0" applyProtection="0"/>
    <xf numFmtId="0" fontId="111" fillId="0" borderId="37" applyNumberFormat="0" applyFont="0" applyFill="0" applyAlignment="0" applyProtection="0"/>
    <xf numFmtId="0" fontId="111" fillId="0" borderId="37" applyNumberFormat="0" applyFont="0" applyFill="0" applyAlignment="0" applyProtection="0"/>
    <xf numFmtId="0" fontId="111" fillId="0" borderId="37" applyNumberFormat="0" applyFont="0" applyFill="0" applyAlignment="0" applyProtection="0"/>
    <xf numFmtId="0" fontId="111" fillId="0" borderId="37" applyNumberFormat="0" applyFont="0" applyFill="0" applyAlignment="0" applyProtection="0"/>
    <xf numFmtId="0" fontId="111" fillId="0" borderId="37" applyNumberFormat="0" applyFont="0" applyFill="0" applyAlignment="0" applyProtection="0"/>
    <xf numFmtId="0" fontId="111" fillId="0" borderId="37" applyNumberFormat="0" applyFont="0" applyFill="0" applyAlignment="0" applyProtection="0"/>
    <xf numFmtId="0" fontId="111" fillId="0" borderId="37" applyNumberFormat="0" applyFont="0" applyFill="0" applyAlignment="0" applyProtection="0"/>
    <xf numFmtId="0" fontId="111" fillId="0" borderId="37" applyNumberFormat="0" applyFont="0" applyFill="0" applyAlignment="0" applyProtection="0"/>
    <xf numFmtId="0" fontId="111" fillId="0" borderId="37" applyNumberFormat="0" applyFont="0" applyFill="0" applyAlignment="0" applyProtection="0"/>
    <xf numFmtId="0" fontId="111" fillId="0" borderId="37" applyNumberFormat="0" applyFont="0" applyFill="0" applyAlignment="0" applyProtection="0"/>
    <xf numFmtId="0" fontId="111" fillId="0" borderId="37" applyNumberFormat="0" applyFont="0" applyFill="0" applyAlignment="0" applyProtection="0"/>
    <xf numFmtId="0" fontId="111" fillId="0" borderId="37" applyNumberFormat="0" applyFont="0" applyFill="0" applyAlignment="0" applyProtection="0"/>
    <xf numFmtId="0" fontId="111" fillId="0" borderId="37" applyNumberFormat="0" applyFont="0" applyFill="0" applyAlignment="0" applyProtection="0"/>
    <xf numFmtId="0" fontId="111" fillId="0" borderId="37" applyNumberFormat="0" applyFont="0" applyFill="0" applyAlignment="0" applyProtection="0"/>
    <xf numFmtId="0" fontId="111" fillId="0" borderId="37" applyNumberFormat="0" applyFont="0" applyFill="0" applyAlignment="0" applyProtection="0"/>
    <xf numFmtId="0" fontId="111" fillId="0" borderId="37" applyNumberFormat="0" applyFont="0" applyFill="0" applyAlignment="0" applyProtection="0"/>
    <xf numFmtId="0" fontId="111" fillId="0" borderId="37" applyNumberFormat="0" applyFont="0" applyFill="0" applyAlignment="0" applyProtection="0"/>
    <xf numFmtId="0" fontId="111" fillId="0" borderId="37" applyNumberFormat="0" applyFont="0" applyFill="0" applyAlignment="0" applyProtection="0"/>
    <xf numFmtId="0" fontId="111" fillId="0" borderId="37" applyNumberFormat="0" applyFont="0" applyFill="0" applyAlignment="0" applyProtection="0"/>
    <xf numFmtId="0" fontId="111" fillId="0" borderId="37" applyNumberFormat="0" applyFont="0" applyFill="0" applyAlignment="0" applyProtection="0"/>
    <xf numFmtId="0" fontId="111" fillId="0" borderId="37" applyNumberFormat="0" applyFont="0" applyFill="0" applyAlignment="0" applyProtection="0"/>
    <xf numFmtId="0" fontId="111" fillId="0" borderId="37" applyNumberFormat="0" applyFont="0" applyFill="0" applyAlignment="0" applyProtection="0"/>
    <xf numFmtId="0" fontId="111" fillId="0" borderId="37" applyNumberFormat="0" applyFont="0" applyFill="0" applyAlignment="0" applyProtection="0"/>
    <xf numFmtId="0" fontId="111" fillId="0" borderId="37" applyNumberFormat="0" applyFont="0" applyFill="0" applyAlignment="0" applyProtection="0"/>
    <xf numFmtId="0" fontId="111" fillId="0" borderId="37" applyNumberFormat="0" applyFont="0" applyFill="0" applyAlignment="0" applyProtection="0"/>
    <xf numFmtId="0" fontId="111" fillId="0" borderId="37" applyNumberFormat="0" applyFont="0" applyFill="0" applyAlignment="0" applyProtection="0"/>
    <xf numFmtId="0" fontId="111" fillId="0" borderId="37" applyNumberFormat="0" applyFont="0" applyFill="0" applyAlignment="0" applyProtection="0"/>
    <xf numFmtId="0" fontId="111" fillId="0" borderId="37" applyNumberFormat="0" applyFont="0" applyFill="0" applyAlignment="0" applyProtection="0"/>
    <xf numFmtId="0" fontId="111" fillId="0" borderId="37" applyNumberFormat="0" applyFont="0" applyFill="0" applyAlignment="0" applyProtection="0"/>
    <xf numFmtId="0" fontId="111" fillId="0" borderId="37" applyNumberFormat="0" applyFont="0" applyFill="0" applyAlignment="0" applyProtection="0"/>
    <xf numFmtId="0" fontId="111" fillId="0" borderId="37" applyNumberFormat="0" applyFont="0" applyFill="0" applyAlignment="0" applyProtection="0"/>
    <xf numFmtId="0" fontId="111" fillId="0" borderId="37" applyNumberFormat="0" applyFont="0" applyFill="0" applyAlignment="0" applyProtection="0"/>
    <xf numFmtId="0" fontId="111" fillId="0" borderId="37" applyNumberFormat="0" applyFont="0" applyFill="0" applyAlignment="0" applyProtection="0"/>
    <xf numFmtId="0" fontId="111" fillId="0" borderId="37" applyNumberFormat="0" applyFont="0" applyFill="0" applyAlignment="0" applyProtection="0"/>
    <xf numFmtId="0" fontId="111" fillId="0" borderId="37" applyNumberFormat="0" applyFont="0" applyFill="0" applyAlignment="0" applyProtection="0"/>
    <xf numFmtId="0" fontId="111" fillId="0" borderId="37" applyNumberFormat="0" applyFont="0" applyFill="0" applyAlignment="0" applyProtection="0"/>
    <xf numFmtId="0" fontId="111" fillId="0" borderId="37" applyNumberFormat="0" applyFont="0" applyFill="0" applyAlignment="0" applyProtection="0"/>
    <xf numFmtId="0" fontId="111" fillId="0" borderId="37" applyNumberFormat="0" applyFont="0" applyFill="0" applyAlignment="0" applyProtection="0"/>
    <xf numFmtId="0" fontId="111" fillId="0" borderId="37" applyNumberFormat="0" applyFont="0" applyFill="0" applyAlignment="0" applyProtection="0"/>
    <xf numFmtId="0" fontId="111" fillId="0" borderId="37" applyNumberFormat="0" applyFont="0" applyFill="0" applyAlignment="0" applyProtection="0"/>
    <xf numFmtId="0" fontId="111" fillId="0" borderId="37" applyNumberFormat="0" applyFont="0" applyFill="0" applyAlignment="0" applyProtection="0"/>
    <xf numFmtId="0" fontId="111" fillId="0" borderId="47" applyNumberFormat="0" applyFont="0" applyFill="0" applyAlignment="0" applyProtection="0"/>
    <xf numFmtId="0" fontId="111" fillId="0" borderId="47" applyNumberFormat="0" applyFont="0" applyFill="0" applyAlignment="0" applyProtection="0"/>
    <xf numFmtId="0" fontId="111" fillId="0" borderId="47" applyNumberFormat="0" applyFont="0" applyFill="0" applyAlignment="0" applyProtection="0"/>
    <xf numFmtId="0" fontId="111" fillId="0" borderId="47" applyNumberFormat="0" applyFont="0" applyFill="0" applyAlignment="0" applyProtection="0"/>
    <xf numFmtId="0" fontId="111" fillId="0" borderId="47" applyNumberFormat="0" applyFont="0" applyFill="0" applyAlignment="0" applyProtection="0"/>
    <xf numFmtId="0" fontId="111" fillId="0" borderId="47" applyNumberFormat="0" applyFont="0" applyFill="0" applyAlignment="0" applyProtection="0"/>
    <xf numFmtId="0" fontId="111" fillId="0" borderId="47" applyNumberFormat="0" applyFont="0" applyFill="0" applyAlignment="0" applyProtection="0"/>
    <xf numFmtId="0" fontId="111" fillId="0" borderId="47" applyNumberFormat="0" applyFont="0" applyFill="0" applyAlignment="0" applyProtection="0"/>
    <xf numFmtId="0" fontId="111" fillId="0" borderId="47" applyNumberFormat="0" applyFont="0" applyFill="0" applyAlignment="0" applyProtection="0"/>
    <xf numFmtId="0" fontId="111" fillId="0" borderId="47" applyNumberFormat="0" applyFont="0" applyFill="0" applyAlignment="0" applyProtection="0"/>
    <xf numFmtId="0" fontId="111" fillId="0" borderId="47" applyNumberFormat="0" applyFont="0" applyFill="0" applyAlignment="0" applyProtection="0"/>
    <xf numFmtId="0" fontId="111" fillId="0" borderId="47" applyNumberFormat="0" applyFont="0" applyFill="0" applyAlignment="0" applyProtection="0"/>
    <xf numFmtId="0" fontId="111" fillId="0" borderId="47" applyNumberFormat="0" applyFont="0" applyFill="0" applyAlignment="0" applyProtection="0"/>
    <xf numFmtId="0" fontId="111" fillId="0" borderId="47" applyNumberFormat="0" applyFont="0" applyFill="0" applyAlignment="0" applyProtection="0"/>
    <xf numFmtId="0" fontId="111" fillId="0" borderId="47" applyNumberFormat="0" applyFont="0" applyFill="0" applyAlignment="0" applyProtection="0"/>
    <xf numFmtId="0" fontId="111" fillId="0" borderId="47" applyNumberFormat="0" applyFont="0" applyFill="0" applyAlignment="0" applyProtection="0"/>
    <xf numFmtId="0" fontId="111" fillId="0" borderId="47" applyNumberFormat="0" applyFont="0" applyFill="0" applyAlignment="0" applyProtection="0"/>
    <xf numFmtId="0" fontId="111" fillId="0" borderId="47" applyNumberFormat="0" applyFont="0" applyFill="0" applyAlignment="0" applyProtection="0"/>
    <xf numFmtId="0" fontId="111" fillId="0" borderId="47" applyNumberFormat="0" applyFont="0" applyFill="0" applyAlignment="0" applyProtection="0"/>
    <xf numFmtId="0" fontId="111" fillId="0" borderId="47" applyNumberFormat="0" applyFont="0" applyFill="0" applyAlignment="0" applyProtection="0"/>
    <xf numFmtId="0" fontId="111" fillId="0" borderId="47" applyNumberFormat="0" applyFont="0" applyFill="0" applyAlignment="0" applyProtection="0"/>
    <xf numFmtId="0" fontId="111" fillId="0" borderId="47" applyNumberFormat="0" applyFont="0" applyFill="0" applyAlignment="0" applyProtection="0"/>
    <xf numFmtId="0" fontId="111" fillId="0" borderId="47" applyNumberFormat="0" applyFont="0" applyFill="0" applyAlignment="0" applyProtection="0"/>
    <xf numFmtId="0" fontId="111" fillId="0" borderId="47" applyNumberFormat="0" applyFont="0" applyFill="0" applyAlignment="0" applyProtection="0"/>
    <xf numFmtId="0" fontId="111" fillId="0" borderId="47" applyNumberFormat="0" applyFont="0" applyFill="0" applyAlignment="0" applyProtection="0"/>
    <xf numFmtId="0" fontId="111" fillId="0" borderId="47" applyNumberFormat="0" applyFont="0" applyFill="0" applyAlignment="0" applyProtection="0"/>
    <xf numFmtId="0" fontId="111" fillId="0" borderId="47" applyNumberFormat="0" applyFont="0" applyFill="0" applyAlignment="0" applyProtection="0"/>
    <xf numFmtId="0" fontId="111" fillId="0" borderId="47" applyNumberFormat="0" applyFont="0" applyFill="0" applyAlignment="0" applyProtection="0"/>
    <xf numFmtId="0" fontId="111" fillId="0" borderId="47" applyNumberFormat="0" applyFont="0" applyFill="0" applyAlignment="0" applyProtection="0"/>
    <xf numFmtId="0" fontId="111" fillId="0" borderId="47" applyNumberFormat="0" applyFont="0" applyFill="0" applyAlignment="0" applyProtection="0"/>
    <xf numFmtId="0" fontId="111" fillId="0" borderId="47" applyNumberFormat="0" applyFont="0" applyFill="0" applyAlignment="0" applyProtection="0"/>
    <xf numFmtId="0" fontId="111" fillId="0" borderId="47" applyNumberFormat="0" applyFont="0" applyFill="0" applyAlignment="0" applyProtection="0"/>
    <xf numFmtId="0" fontId="111" fillId="0" borderId="47" applyNumberFormat="0" applyFont="0" applyFill="0" applyAlignment="0" applyProtection="0"/>
    <xf numFmtId="0" fontId="111" fillId="0" borderId="47" applyNumberFormat="0" applyFont="0" applyFill="0" applyAlignment="0" applyProtection="0"/>
    <xf numFmtId="0" fontId="111" fillId="0" borderId="47" applyNumberFormat="0" applyFont="0" applyFill="0" applyAlignment="0" applyProtection="0"/>
    <xf numFmtId="0" fontId="111" fillId="0" borderId="47" applyNumberFormat="0" applyFont="0" applyFill="0" applyAlignment="0" applyProtection="0"/>
    <xf numFmtId="0" fontId="111" fillId="0" borderId="47" applyNumberFormat="0" applyFont="0" applyFill="0" applyAlignment="0" applyProtection="0"/>
    <xf numFmtId="0" fontId="111" fillId="0" borderId="47" applyNumberFormat="0" applyFont="0" applyFill="0" applyAlignment="0" applyProtection="0"/>
    <xf numFmtId="0" fontId="111" fillId="0" borderId="47" applyNumberFormat="0" applyFont="0" applyFill="0" applyAlignment="0" applyProtection="0"/>
    <xf numFmtId="0" fontId="111" fillId="0" borderId="47" applyNumberFormat="0" applyFont="0" applyFill="0" applyAlignment="0" applyProtection="0"/>
    <xf numFmtId="0" fontId="111" fillId="0" borderId="47" applyNumberFormat="0" applyFont="0" applyFill="0" applyAlignment="0" applyProtection="0"/>
    <xf numFmtId="0" fontId="111" fillId="0" borderId="47" applyNumberFormat="0" applyFont="0" applyFill="0" applyAlignment="0" applyProtection="0"/>
    <xf numFmtId="0" fontId="111" fillId="0" borderId="47" applyNumberFormat="0" applyFont="0" applyFill="0" applyAlignment="0" applyProtection="0"/>
    <xf numFmtId="0" fontId="111" fillId="0" borderId="47" applyNumberFormat="0" applyFont="0" applyFill="0" applyAlignment="0" applyProtection="0"/>
    <xf numFmtId="0" fontId="111" fillId="0" borderId="47" applyNumberFormat="0" applyFont="0" applyFill="0" applyAlignment="0" applyProtection="0"/>
    <xf numFmtId="0" fontId="111" fillId="0" borderId="47" applyNumberFormat="0" applyFont="0" applyFill="0" applyAlignment="0" applyProtection="0"/>
    <xf numFmtId="0" fontId="111" fillId="0" borderId="47" applyNumberFormat="0" applyFont="0" applyFill="0" applyAlignment="0" applyProtection="0"/>
    <xf numFmtId="0" fontId="111" fillId="0" borderId="47" applyNumberFormat="0" applyFont="0" applyFill="0" applyAlignment="0" applyProtection="0"/>
    <xf numFmtId="0" fontId="111" fillId="0" borderId="47" applyNumberFormat="0" applyFont="0" applyFill="0" applyAlignment="0" applyProtection="0"/>
    <xf numFmtId="0" fontId="111" fillId="0" borderId="47" applyNumberFormat="0" applyFont="0" applyFill="0" applyAlignment="0" applyProtection="0"/>
    <xf numFmtId="0" fontId="111" fillId="0" borderId="47" applyNumberFormat="0" applyFont="0" applyFill="0" applyAlignment="0" applyProtection="0"/>
    <xf numFmtId="0" fontId="111" fillId="0" borderId="47" applyNumberFormat="0" applyFont="0" applyFill="0" applyAlignment="0" applyProtection="0"/>
    <xf numFmtId="0" fontId="111" fillId="0" borderId="47" applyNumberFormat="0" applyFont="0" applyFill="0" applyAlignment="0" applyProtection="0"/>
    <xf numFmtId="0" fontId="111" fillId="0" borderId="47" applyNumberFormat="0" applyFont="0" applyFill="0" applyAlignment="0" applyProtection="0"/>
    <xf numFmtId="0" fontId="111" fillId="0" borderId="47" applyNumberFormat="0" applyFont="0" applyFill="0" applyAlignment="0" applyProtection="0"/>
    <xf numFmtId="0" fontId="111" fillId="0" borderId="47" applyNumberFormat="0" applyFont="0" applyFill="0" applyAlignment="0" applyProtection="0"/>
    <xf numFmtId="0" fontId="111" fillId="0" borderId="47" applyNumberFormat="0" applyFont="0" applyFill="0" applyAlignment="0" applyProtection="0"/>
    <xf numFmtId="0" fontId="111" fillId="0" borderId="47" applyNumberFormat="0" applyFont="0" applyFill="0" applyAlignment="0" applyProtection="0"/>
    <xf numFmtId="0" fontId="111" fillId="0" borderId="47" applyNumberFormat="0" applyFont="0" applyFill="0" applyAlignment="0" applyProtection="0"/>
    <xf numFmtId="0" fontId="111" fillId="0" borderId="47" applyNumberFormat="0" applyFont="0" applyFill="0" applyAlignment="0" applyProtection="0"/>
    <xf numFmtId="0" fontId="111" fillId="0" borderId="47" applyNumberFormat="0" applyFont="0" applyFill="0" applyAlignment="0" applyProtection="0"/>
    <xf numFmtId="0" fontId="111" fillId="0" borderId="47" applyNumberFormat="0" applyFont="0" applyFill="0" applyAlignment="0" applyProtection="0"/>
    <xf numFmtId="0" fontId="111" fillId="0" borderId="47" applyNumberFormat="0" applyFont="0" applyFill="0" applyAlignment="0" applyProtection="0"/>
    <xf numFmtId="0" fontId="111" fillId="0" borderId="47" applyNumberFormat="0" applyFont="0" applyFill="0" applyAlignment="0" applyProtection="0"/>
    <xf numFmtId="0" fontId="111" fillId="0" borderId="47" applyNumberFormat="0" applyFont="0" applyFill="0" applyAlignment="0" applyProtection="0"/>
    <xf numFmtId="0" fontId="111" fillId="0" borderId="47" applyNumberFormat="0" applyFont="0" applyFill="0" applyAlignment="0" applyProtection="0"/>
    <xf numFmtId="0" fontId="111" fillId="0" borderId="47" applyNumberFormat="0" applyFont="0" applyFill="0" applyAlignment="0" applyProtection="0"/>
    <xf numFmtId="0" fontId="111" fillId="0" borderId="47" applyNumberFormat="0" applyFont="0" applyFill="0" applyAlignment="0" applyProtection="0"/>
    <xf numFmtId="0" fontId="111" fillId="0" borderId="47" applyNumberFormat="0" applyFont="0" applyFill="0" applyAlignment="0" applyProtection="0"/>
    <xf numFmtId="0" fontId="111" fillId="0" borderId="47" applyNumberFormat="0" applyFont="0" applyFill="0" applyAlignment="0" applyProtection="0"/>
    <xf numFmtId="0" fontId="111" fillId="0" borderId="47" applyNumberFormat="0" applyFont="0" applyFill="0" applyAlignment="0" applyProtection="0"/>
    <xf numFmtId="0" fontId="111" fillId="0" borderId="47" applyNumberFormat="0" applyFont="0" applyFill="0" applyAlignment="0" applyProtection="0"/>
    <xf numFmtId="0" fontId="111" fillId="0" borderId="47" applyNumberFormat="0" applyFont="0" applyFill="0" applyAlignment="0" applyProtection="0"/>
    <xf numFmtId="0" fontId="111" fillId="0" borderId="47" applyNumberFormat="0" applyFont="0" applyFill="0" applyAlignment="0" applyProtection="0"/>
    <xf numFmtId="0" fontId="111" fillId="0" borderId="47" applyNumberFormat="0" applyFont="0" applyFill="0" applyAlignment="0" applyProtection="0"/>
    <xf numFmtId="0" fontId="111" fillId="0" borderId="47" applyNumberFormat="0" applyFont="0" applyFill="0" applyAlignment="0" applyProtection="0"/>
    <xf numFmtId="0" fontId="111" fillId="0" borderId="47" applyNumberFormat="0" applyFont="0" applyFill="0" applyAlignment="0" applyProtection="0"/>
    <xf numFmtId="0" fontId="111" fillId="0" borderId="47" applyNumberFormat="0" applyFont="0" applyFill="0" applyAlignment="0" applyProtection="0"/>
    <xf numFmtId="0" fontId="111" fillId="0" borderId="47" applyNumberFormat="0" applyFont="0" applyFill="0" applyAlignment="0" applyProtection="0"/>
    <xf numFmtId="0" fontId="111" fillId="0" borderId="47" applyNumberFormat="0" applyFont="0" applyFill="0" applyAlignment="0" applyProtection="0"/>
    <xf numFmtId="0" fontId="111" fillId="0" borderId="47" applyNumberFormat="0" applyFont="0" applyFill="0" applyAlignment="0" applyProtection="0"/>
    <xf numFmtId="0" fontId="111" fillId="0" borderId="47" applyNumberFormat="0" applyFont="0" applyFill="0" applyAlignment="0" applyProtection="0"/>
    <xf numFmtId="0" fontId="111" fillId="0" borderId="47" applyNumberFormat="0" applyFont="0" applyFill="0" applyAlignment="0" applyProtection="0"/>
    <xf numFmtId="0" fontId="111" fillId="0" borderId="47" applyNumberFormat="0" applyFont="0" applyFill="0" applyAlignment="0" applyProtection="0"/>
    <xf numFmtId="0" fontId="111" fillId="0" borderId="47" applyNumberFormat="0" applyFont="0" applyFill="0" applyAlignment="0" applyProtection="0"/>
    <xf numFmtId="0" fontId="111" fillId="0" borderId="47" applyNumberFormat="0" applyFont="0" applyFill="0" applyAlignment="0" applyProtection="0"/>
    <xf numFmtId="0" fontId="111" fillId="0" borderId="47" applyNumberFormat="0" applyFont="0" applyFill="0" applyAlignment="0" applyProtection="0"/>
    <xf numFmtId="0" fontId="111" fillId="0" borderId="47" applyNumberFormat="0" applyFont="0" applyFill="0" applyAlignment="0" applyProtection="0"/>
    <xf numFmtId="0" fontId="111" fillId="0" borderId="47" applyNumberFormat="0" applyFont="0" applyFill="0" applyAlignment="0" applyProtection="0"/>
    <xf numFmtId="0" fontId="111" fillId="0" borderId="47" applyNumberFormat="0" applyFont="0" applyFill="0" applyAlignment="0" applyProtection="0"/>
    <xf numFmtId="0" fontId="111" fillId="0" borderId="47" applyNumberFormat="0" applyFont="0" applyFill="0" applyAlignment="0" applyProtection="0"/>
    <xf numFmtId="0" fontId="111" fillId="0" borderId="47" applyNumberFormat="0" applyFont="0" applyFill="0" applyAlignment="0" applyProtection="0"/>
    <xf numFmtId="0" fontId="111" fillId="0" borderId="47" applyNumberFormat="0" applyFont="0" applyFill="0" applyAlignment="0" applyProtection="0"/>
    <xf numFmtId="0" fontId="111" fillId="0" borderId="47" applyNumberFormat="0" applyFont="0" applyFill="0" applyAlignment="0" applyProtection="0"/>
    <xf numFmtId="0" fontId="111" fillId="0" borderId="47" applyNumberFormat="0" applyFont="0" applyFill="0" applyAlignment="0" applyProtection="0"/>
    <xf numFmtId="0" fontId="111" fillId="0" borderId="47" applyNumberFormat="0" applyFont="0" applyFill="0" applyAlignment="0" applyProtection="0"/>
    <xf numFmtId="0" fontId="111" fillId="0" borderId="47" applyNumberFormat="0" applyFont="0" applyFill="0" applyAlignment="0" applyProtection="0"/>
    <xf numFmtId="0" fontId="111" fillId="0" borderId="47" applyNumberFormat="0" applyFont="0" applyFill="0" applyAlignment="0" applyProtection="0"/>
    <xf numFmtId="0" fontId="111" fillId="0" borderId="47" applyNumberFormat="0" applyFont="0" applyFill="0" applyAlignment="0" applyProtection="0"/>
    <xf numFmtId="0" fontId="111" fillId="0" borderId="47" applyNumberFormat="0" applyFont="0" applyFill="0" applyAlignment="0" applyProtection="0"/>
    <xf numFmtId="0" fontId="111" fillId="0" borderId="47" applyNumberFormat="0" applyFont="0" applyFill="0" applyAlignment="0" applyProtection="0"/>
    <xf numFmtId="0" fontId="111" fillId="0" borderId="47" applyNumberFormat="0" applyFont="0" applyFill="0" applyAlignment="0" applyProtection="0"/>
    <xf numFmtId="0" fontId="111" fillId="0" borderId="47" applyNumberFormat="0" applyFont="0" applyFill="0" applyAlignment="0" applyProtection="0"/>
    <xf numFmtId="0" fontId="111" fillId="0" borderId="47" applyNumberFormat="0" applyFont="0" applyFill="0" applyAlignment="0" applyProtection="0"/>
    <xf numFmtId="0" fontId="111" fillId="0" borderId="47" applyNumberFormat="0" applyFont="0" applyFill="0" applyAlignment="0" applyProtection="0"/>
    <xf numFmtId="0" fontId="111" fillId="0" borderId="47" applyNumberFormat="0" applyFont="0" applyFill="0" applyAlignment="0" applyProtection="0"/>
    <xf numFmtId="0" fontId="111" fillId="0" borderId="47" applyNumberFormat="0" applyFont="0" applyFill="0" applyAlignment="0" applyProtection="0"/>
    <xf numFmtId="0" fontId="111" fillId="0" borderId="47" applyNumberFormat="0" applyFont="0" applyFill="0" applyAlignment="0" applyProtection="0"/>
    <xf numFmtId="0" fontId="111" fillId="0" borderId="47" applyNumberFormat="0" applyFont="0" applyFill="0" applyAlignment="0" applyProtection="0"/>
    <xf numFmtId="0" fontId="111" fillId="0" borderId="47" applyNumberFormat="0" applyFont="0" applyFill="0" applyAlignment="0" applyProtection="0"/>
    <xf numFmtId="0" fontId="111" fillId="0" borderId="47" applyNumberFormat="0" applyFont="0" applyFill="0" applyAlignment="0" applyProtection="0"/>
    <xf numFmtId="0" fontId="111" fillId="0" borderId="47" applyNumberFormat="0" applyFont="0" applyFill="0" applyAlignment="0" applyProtection="0"/>
    <xf numFmtId="0" fontId="111" fillId="0" borderId="47" applyNumberFormat="0" applyFont="0" applyFill="0" applyAlignment="0" applyProtection="0"/>
    <xf numFmtId="0" fontId="111" fillId="0" borderId="47" applyNumberFormat="0" applyFont="0" applyFill="0" applyAlignment="0" applyProtection="0"/>
    <xf numFmtId="0" fontId="111" fillId="0" borderId="47" applyNumberFormat="0" applyFont="0" applyFill="0" applyAlignment="0" applyProtection="0"/>
    <xf numFmtId="0" fontId="111" fillId="0" borderId="47" applyNumberFormat="0" applyFont="0" applyFill="0" applyAlignment="0" applyProtection="0"/>
    <xf numFmtId="0" fontId="111" fillId="0" borderId="47" applyNumberFormat="0" applyFont="0" applyFill="0" applyAlignment="0" applyProtection="0"/>
    <xf numFmtId="0" fontId="111" fillId="0" borderId="47" applyNumberFormat="0" applyFont="0" applyFill="0" applyAlignment="0" applyProtection="0"/>
    <xf numFmtId="0" fontId="111" fillId="0" borderId="47" applyNumberFormat="0" applyFont="0" applyFill="0" applyAlignment="0" applyProtection="0"/>
    <xf numFmtId="0" fontId="111" fillId="0" borderId="47" applyNumberFormat="0" applyFont="0" applyFill="0" applyAlignment="0" applyProtection="0"/>
    <xf numFmtId="0" fontId="111" fillId="0" borderId="47" applyNumberFormat="0" applyFont="0" applyFill="0" applyAlignment="0" applyProtection="0"/>
    <xf numFmtId="0" fontId="111" fillId="0" borderId="47" applyNumberFormat="0" applyFont="0" applyFill="0" applyAlignment="0" applyProtection="0"/>
    <xf numFmtId="316" fontId="131" fillId="0" borderId="37" applyNumberFormat="0" applyFill="0" applyAlignment="0" applyProtection="0">
      <alignment horizontal="center"/>
    </xf>
    <xf numFmtId="316" fontId="131" fillId="0" borderId="37" applyNumberFormat="0" applyFill="0" applyAlignment="0" applyProtection="0">
      <alignment horizontal="center"/>
    </xf>
    <xf numFmtId="316" fontId="131" fillId="0" borderId="37" applyNumberFormat="0" applyFill="0" applyAlignment="0" applyProtection="0">
      <alignment horizontal="center"/>
    </xf>
    <xf numFmtId="316" fontId="131" fillId="0" borderId="37" applyNumberFormat="0" applyFill="0" applyAlignment="0" applyProtection="0">
      <alignment horizontal="center"/>
    </xf>
    <xf numFmtId="316" fontId="131" fillId="0" borderId="37" applyNumberFormat="0" applyFill="0" applyAlignment="0" applyProtection="0">
      <alignment horizontal="center"/>
    </xf>
    <xf numFmtId="316" fontId="131" fillId="0" borderId="37" applyNumberFormat="0" applyFill="0" applyAlignment="0" applyProtection="0">
      <alignment horizontal="center"/>
    </xf>
    <xf numFmtId="316" fontId="131" fillId="0" borderId="37" applyNumberFormat="0" applyFill="0" applyAlignment="0" applyProtection="0">
      <alignment horizontal="center"/>
    </xf>
    <xf numFmtId="316" fontId="131" fillId="0" borderId="37" applyNumberFormat="0" applyFill="0" applyAlignment="0" applyProtection="0">
      <alignment horizontal="center"/>
    </xf>
    <xf numFmtId="316" fontId="131" fillId="0" borderId="37" applyNumberFormat="0" applyFill="0" applyAlignment="0" applyProtection="0">
      <alignment horizontal="center"/>
    </xf>
    <xf numFmtId="316" fontId="131" fillId="0" borderId="37" applyNumberFormat="0" applyFill="0" applyAlignment="0" applyProtection="0">
      <alignment horizontal="center"/>
    </xf>
    <xf numFmtId="316" fontId="131" fillId="0" borderId="37" applyNumberFormat="0" applyFill="0" applyAlignment="0" applyProtection="0">
      <alignment horizontal="center"/>
    </xf>
    <xf numFmtId="316" fontId="131" fillId="0" borderId="37" applyNumberFormat="0" applyFill="0" applyAlignment="0" applyProtection="0">
      <alignment horizontal="center"/>
    </xf>
    <xf numFmtId="316" fontId="131" fillId="0" borderId="37" applyNumberFormat="0" applyFill="0" applyAlignment="0" applyProtection="0">
      <alignment horizontal="center"/>
    </xf>
    <xf numFmtId="316" fontId="131" fillId="0" borderId="37" applyNumberFormat="0" applyFill="0" applyAlignment="0" applyProtection="0">
      <alignment horizontal="center"/>
    </xf>
    <xf numFmtId="316" fontId="131" fillId="0" borderId="37" applyNumberFormat="0" applyFill="0" applyAlignment="0" applyProtection="0">
      <alignment horizontal="center"/>
    </xf>
    <xf numFmtId="316" fontId="131" fillId="0" borderId="37" applyNumberFormat="0" applyFill="0" applyAlignment="0" applyProtection="0">
      <alignment horizontal="center"/>
    </xf>
    <xf numFmtId="316" fontId="131" fillId="0" borderId="37" applyNumberFormat="0" applyFill="0" applyAlignment="0" applyProtection="0">
      <alignment horizontal="center"/>
    </xf>
    <xf numFmtId="316" fontId="131" fillId="0" borderId="37" applyNumberFormat="0" applyFill="0" applyAlignment="0" applyProtection="0">
      <alignment horizontal="center"/>
    </xf>
    <xf numFmtId="316" fontId="131" fillId="0" borderId="37" applyNumberFormat="0" applyFill="0" applyAlignment="0" applyProtection="0">
      <alignment horizontal="center"/>
    </xf>
    <xf numFmtId="316" fontId="131" fillId="0" borderId="37" applyNumberFormat="0" applyFill="0" applyAlignment="0" applyProtection="0">
      <alignment horizontal="center"/>
    </xf>
    <xf numFmtId="316" fontId="131" fillId="0" borderId="37" applyNumberFormat="0" applyFill="0" applyAlignment="0" applyProtection="0">
      <alignment horizontal="center"/>
    </xf>
    <xf numFmtId="316" fontId="131" fillId="0" borderId="37" applyNumberFormat="0" applyFill="0" applyAlignment="0" applyProtection="0">
      <alignment horizontal="center"/>
    </xf>
    <xf numFmtId="316" fontId="131" fillId="0" borderId="37" applyNumberFormat="0" applyFill="0" applyAlignment="0" applyProtection="0">
      <alignment horizontal="center"/>
    </xf>
    <xf numFmtId="316" fontId="131" fillId="0" borderId="37" applyNumberFormat="0" applyFill="0" applyAlignment="0" applyProtection="0">
      <alignment horizontal="center"/>
    </xf>
    <xf numFmtId="316" fontId="131" fillId="0" borderId="37" applyNumberFormat="0" applyFill="0" applyAlignment="0" applyProtection="0">
      <alignment horizontal="center"/>
    </xf>
    <xf numFmtId="316" fontId="131" fillId="0" borderId="37" applyNumberFormat="0" applyFill="0" applyAlignment="0" applyProtection="0">
      <alignment horizontal="center"/>
    </xf>
    <xf numFmtId="316" fontId="131" fillId="0" borderId="37" applyNumberFormat="0" applyFill="0" applyAlignment="0" applyProtection="0">
      <alignment horizontal="center"/>
    </xf>
    <xf numFmtId="316" fontId="131" fillId="0" borderId="37" applyNumberFormat="0" applyFill="0" applyAlignment="0" applyProtection="0">
      <alignment horizontal="center"/>
    </xf>
    <xf numFmtId="316" fontId="131" fillId="0" borderId="37" applyNumberFormat="0" applyFill="0" applyAlignment="0" applyProtection="0">
      <alignment horizontal="center"/>
    </xf>
    <xf numFmtId="316" fontId="131" fillId="0" borderId="37" applyNumberFormat="0" applyFill="0" applyAlignment="0" applyProtection="0">
      <alignment horizontal="center"/>
    </xf>
    <xf numFmtId="316" fontId="131" fillId="0" borderId="37" applyNumberFormat="0" applyFill="0" applyAlignment="0" applyProtection="0">
      <alignment horizontal="center"/>
    </xf>
    <xf numFmtId="316" fontId="131" fillId="0" borderId="37" applyNumberFormat="0" applyFill="0" applyAlignment="0" applyProtection="0">
      <alignment horizontal="center"/>
    </xf>
    <xf numFmtId="316" fontId="131" fillId="0" borderId="37" applyNumberFormat="0" applyFill="0" applyAlignment="0" applyProtection="0">
      <alignment horizontal="center"/>
    </xf>
    <xf numFmtId="316" fontId="131" fillId="0" borderId="37" applyNumberFormat="0" applyFill="0" applyAlignment="0" applyProtection="0">
      <alignment horizontal="center"/>
    </xf>
    <xf numFmtId="316" fontId="131" fillId="0" borderId="37" applyNumberFormat="0" applyFill="0" applyAlignment="0" applyProtection="0">
      <alignment horizontal="center"/>
    </xf>
    <xf numFmtId="316" fontId="131" fillId="0" borderId="37" applyNumberFormat="0" applyFill="0" applyAlignment="0" applyProtection="0">
      <alignment horizontal="center"/>
    </xf>
    <xf numFmtId="316" fontId="131" fillId="0" borderId="37" applyNumberFormat="0" applyFill="0" applyAlignment="0" applyProtection="0">
      <alignment horizontal="center"/>
    </xf>
    <xf numFmtId="316" fontId="131" fillId="0" borderId="37" applyNumberFormat="0" applyFill="0" applyAlignment="0" applyProtection="0">
      <alignment horizontal="center"/>
    </xf>
    <xf numFmtId="316" fontId="131" fillId="0" borderId="37" applyNumberFormat="0" applyFill="0" applyAlignment="0" applyProtection="0">
      <alignment horizontal="center"/>
    </xf>
    <xf numFmtId="316" fontId="131" fillId="0" borderId="37" applyNumberFormat="0" applyFill="0" applyAlignment="0" applyProtection="0">
      <alignment horizontal="center"/>
    </xf>
    <xf numFmtId="316" fontId="131" fillId="0" borderId="37" applyNumberFormat="0" applyFill="0" applyAlignment="0" applyProtection="0">
      <alignment horizontal="center"/>
    </xf>
    <xf numFmtId="316" fontId="131" fillId="0" borderId="37" applyNumberFormat="0" applyFill="0" applyAlignment="0" applyProtection="0">
      <alignment horizontal="center"/>
    </xf>
    <xf numFmtId="316" fontId="131" fillId="0" borderId="37" applyNumberFormat="0" applyFill="0" applyAlignment="0" applyProtection="0">
      <alignment horizontal="center"/>
    </xf>
    <xf numFmtId="316" fontId="131" fillId="0" borderId="37" applyNumberFormat="0" applyFill="0" applyAlignment="0" applyProtection="0">
      <alignment horizontal="center"/>
    </xf>
    <xf numFmtId="316" fontId="131" fillId="0" borderId="37" applyNumberFormat="0" applyFill="0" applyAlignment="0" applyProtection="0">
      <alignment horizontal="center"/>
    </xf>
    <xf numFmtId="316" fontId="131" fillId="0" borderId="37" applyNumberFormat="0" applyFill="0" applyAlignment="0" applyProtection="0">
      <alignment horizontal="center"/>
    </xf>
    <xf numFmtId="316" fontId="131" fillId="0" borderId="37" applyNumberFormat="0" applyFill="0" applyAlignment="0" applyProtection="0">
      <alignment horizontal="center"/>
    </xf>
    <xf numFmtId="316" fontId="131" fillId="0" borderId="37" applyNumberFormat="0" applyFill="0" applyAlignment="0" applyProtection="0">
      <alignment horizontal="center"/>
    </xf>
    <xf numFmtId="316" fontId="131" fillId="0" borderId="37" applyNumberFormat="0" applyFill="0" applyAlignment="0" applyProtection="0">
      <alignment horizontal="center"/>
    </xf>
    <xf numFmtId="316" fontId="131" fillId="0" borderId="37" applyNumberFormat="0" applyFill="0" applyAlignment="0" applyProtection="0">
      <alignment horizontal="center"/>
    </xf>
    <xf numFmtId="316" fontId="131" fillId="0" borderId="37" applyNumberFormat="0" applyFill="0" applyAlignment="0" applyProtection="0">
      <alignment horizontal="center"/>
    </xf>
    <xf numFmtId="316" fontId="131" fillId="0" borderId="37" applyNumberFormat="0" applyFill="0" applyAlignment="0" applyProtection="0">
      <alignment horizontal="center"/>
    </xf>
    <xf numFmtId="316" fontId="131" fillId="0" borderId="37" applyNumberFormat="0" applyFill="0" applyAlignment="0" applyProtection="0">
      <alignment horizontal="center"/>
    </xf>
    <xf numFmtId="316" fontId="131" fillId="0" borderId="37" applyNumberFormat="0" applyFill="0" applyAlignment="0" applyProtection="0">
      <alignment horizontal="center"/>
    </xf>
    <xf numFmtId="316" fontId="131" fillId="0" borderId="37" applyNumberFormat="0" applyFill="0" applyAlignment="0" applyProtection="0">
      <alignment horizontal="center"/>
    </xf>
    <xf numFmtId="316" fontId="131" fillId="0" borderId="37" applyNumberFormat="0" applyFill="0" applyAlignment="0" applyProtection="0">
      <alignment horizontal="center"/>
    </xf>
    <xf numFmtId="316" fontId="131" fillId="0" borderId="37" applyNumberFormat="0" applyFill="0" applyAlignment="0" applyProtection="0">
      <alignment horizontal="center"/>
    </xf>
    <xf numFmtId="316" fontId="131" fillId="0" borderId="37" applyNumberFormat="0" applyFill="0" applyAlignment="0" applyProtection="0">
      <alignment horizontal="center"/>
    </xf>
    <xf numFmtId="316" fontId="131" fillId="0" borderId="37" applyNumberFormat="0" applyFill="0" applyAlignment="0" applyProtection="0">
      <alignment horizontal="center"/>
    </xf>
    <xf numFmtId="316" fontId="131" fillId="0" borderId="37" applyNumberFormat="0" applyFill="0" applyAlignment="0" applyProtection="0">
      <alignment horizontal="center"/>
    </xf>
    <xf numFmtId="316" fontId="131" fillId="0" borderId="37" applyNumberFormat="0" applyFill="0" applyAlignment="0" applyProtection="0">
      <alignment horizontal="center"/>
    </xf>
    <xf numFmtId="316" fontId="131" fillId="0" borderId="37" applyNumberFormat="0" applyFill="0" applyAlignment="0" applyProtection="0">
      <alignment horizontal="center"/>
    </xf>
    <xf numFmtId="316" fontId="131" fillId="0" borderId="37" applyNumberFormat="0" applyFill="0" applyAlignment="0" applyProtection="0">
      <alignment horizontal="center"/>
    </xf>
    <xf numFmtId="316" fontId="131" fillId="0" borderId="37" applyNumberFormat="0" applyFill="0" applyAlignment="0" applyProtection="0">
      <alignment horizontal="center"/>
    </xf>
    <xf numFmtId="316" fontId="131" fillId="0" borderId="37" applyNumberFormat="0" applyFill="0" applyAlignment="0" applyProtection="0">
      <alignment horizontal="center"/>
    </xf>
    <xf numFmtId="316" fontId="131" fillId="0" borderId="37" applyNumberFormat="0" applyFill="0" applyAlignment="0" applyProtection="0">
      <alignment horizontal="center"/>
    </xf>
    <xf numFmtId="316" fontId="131" fillId="0" borderId="37" applyNumberFormat="0" applyFill="0" applyAlignment="0" applyProtection="0">
      <alignment horizontal="center"/>
    </xf>
    <xf numFmtId="316" fontId="131" fillId="0" borderId="37" applyNumberFormat="0" applyFill="0" applyAlignment="0" applyProtection="0">
      <alignment horizontal="center"/>
    </xf>
    <xf numFmtId="316" fontId="131" fillId="0" borderId="37" applyNumberFormat="0" applyFill="0" applyAlignment="0" applyProtection="0">
      <alignment horizontal="center"/>
    </xf>
    <xf numFmtId="316" fontId="131" fillId="0" borderId="37" applyNumberFormat="0" applyFill="0" applyAlignment="0" applyProtection="0">
      <alignment horizontal="center"/>
    </xf>
    <xf numFmtId="316" fontId="131" fillId="0" borderId="37" applyNumberFormat="0" applyFill="0" applyAlignment="0" applyProtection="0">
      <alignment horizontal="center"/>
    </xf>
    <xf numFmtId="316" fontId="131" fillId="0" borderId="37" applyNumberFormat="0" applyFill="0" applyAlignment="0" applyProtection="0">
      <alignment horizontal="center"/>
    </xf>
    <xf numFmtId="316" fontId="131" fillId="0" borderId="37" applyNumberFormat="0" applyFill="0" applyAlignment="0" applyProtection="0">
      <alignment horizontal="center"/>
    </xf>
    <xf numFmtId="316" fontId="131" fillId="0" borderId="37" applyNumberFormat="0" applyFill="0" applyAlignment="0" applyProtection="0">
      <alignment horizontal="center"/>
    </xf>
    <xf numFmtId="316" fontId="131" fillId="0" borderId="37" applyNumberFormat="0" applyFill="0" applyAlignment="0" applyProtection="0">
      <alignment horizontal="center"/>
    </xf>
    <xf numFmtId="316" fontId="131" fillId="0" borderId="37" applyNumberFormat="0" applyFill="0" applyAlignment="0" applyProtection="0">
      <alignment horizontal="center"/>
    </xf>
    <xf numFmtId="316" fontId="131" fillId="0" borderId="37" applyNumberFormat="0" applyFill="0" applyAlignment="0" applyProtection="0">
      <alignment horizontal="center"/>
    </xf>
    <xf numFmtId="316" fontId="131" fillId="0" borderId="37" applyNumberFormat="0" applyFill="0" applyAlignment="0" applyProtection="0">
      <alignment horizontal="center"/>
    </xf>
    <xf numFmtId="316" fontId="131" fillId="0" borderId="37" applyNumberFormat="0" applyFill="0" applyAlignment="0" applyProtection="0">
      <alignment horizontal="center"/>
    </xf>
    <xf numFmtId="316" fontId="131" fillId="0" borderId="37" applyNumberFormat="0" applyFill="0" applyAlignment="0" applyProtection="0">
      <alignment horizontal="center"/>
    </xf>
    <xf numFmtId="316" fontId="131" fillId="0" borderId="37" applyNumberFormat="0" applyFill="0" applyAlignment="0" applyProtection="0">
      <alignment horizontal="center"/>
    </xf>
    <xf numFmtId="316" fontId="131" fillId="0" borderId="37" applyNumberFormat="0" applyFill="0" applyAlignment="0" applyProtection="0">
      <alignment horizontal="center"/>
    </xf>
    <xf numFmtId="316" fontId="131" fillId="0" borderId="37" applyNumberFormat="0" applyFill="0" applyAlignment="0" applyProtection="0">
      <alignment horizontal="center"/>
    </xf>
    <xf numFmtId="316" fontId="131" fillId="0" borderId="37" applyNumberFormat="0" applyFill="0" applyAlignment="0" applyProtection="0">
      <alignment horizontal="center"/>
    </xf>
    <xf numFmtId="316" fontId="131" fillId="0" borderId="37" applyNumberFormat="0" applyFill="0" applyAlignment="0" applyProtection="0">
      <alignment horizontal="center"/>
    </xf>
    <xf numFmtId="316" fontId="131" fillId="0" borderId="37" applyNumberFormat="0" applyFill="0" applyAlignment="0" applyProtection="0">
      <alignment horizontal="center"/>
    </xf>
    <xf numFmtId="316" fontId="131" fillId="0" borderId="37" applyNumberFormat="0" applyFill="0" applyAlignment="0" applyProtection="0">
      <alignment horizontal="center"/>
    </xf>
    <xf numFmtId="316" fontId="131" fillId="0" borderId="37" applyNumberFormat="0" applyFill="0" applyAlignment="0" applyProtection="0">
      <alignment horizontal="center"/>
    </xf>
    <xf numFmtId="316" fontId="131" fillId="0" borderId="37" applyNumberFormat="0" applyFill="0" applyAlignment="0" applyProtection="0">
      <alignment horizontal="center"/>
    </xf>
    <xf numFmtId="316" fontId="131" fillId="0" borderId="37" applyNumberFormat="0" applyFill="0" applyAlignment="0" applyProtection="0">
      <alignment horizontal="center"/>
    </xf>
    <xf numFmtId="316" fontId="131" fillId="0" borderId="37" applyNumberFormat="0" applyFill="0" applyAlignment="0" applyProtection="0">
      <alignment horizontal="center"/>
    </xf>
    <xf numFmtId="316" fontId="131" fillId="0" borderId="37" applyNumberFormat="0" applyFill="0" applyAlignment="0" applyProtection="0">
      <alignment horizontal="center"/>
    </xf>
    <xf numFmtId="316" fontId="131" fillId="0" borderId="37" applyNumberFormat="0" applyFill="0" applyAlignment="0" applyProtection="0">
      <alignment horizontal="center"/>
    </xf>
    <xf numFmtId="316" fontId="131" fillId="0" borderId="37" applyNumberFormat="0" applyFill="0" applyAlignment="0" applyProtection="0">
      <alignment horizontal="center"/>
    </xf>
    <xf numFmtId="316" fontId="131" fillId="0" borderId="37" applyNumberFormat="0" applyFill="0" applyAlignment="0" applyProtection="0">
      <alignment horizontal="center"/>
    </xf>
    <xf numFmtId="316" fontId="131" fillId="0" borderId="37" applyNumberFormat="0" applyFill="0" applyAlignment="0" applyProtection="0">
      <alignment horizontal="center"/>
    </xf>
    <xf numFmtId="316" fontId="131" fillId="0" borderId="37" applyNumberFormat="0" applyFill="0" applyAlignment="0" applyProtection="0">
      <alignment horizontal="center"/>
    </xf>
    <xf numFmtId="316" fontId="131" fillId="0" borderId="37" applyNumberFormat="0" applyFill="0" applyAlignment="0" applyProtection="0">
      <alignment horizontal="center"/>
    </xf>
    <xf numFmtId="316" fontId="131" fillId="0" borderId="37" applyNumberFormat="0" applyFill="0" applyAlignment="0" applyProtection="0">
      <alignment horizontal="center"/>
    </xf>
    <xf numFmtId="316" fontId="131" fillId="0" borderId="37" applyNumberFormat="0" applyFill="0" applyAlignment="0" applyProtection="0">
      <alignment horizontal="center"/>
    </xf>
    <xf numFmtId="316" fontId="131" fillId="0" borderId="37" applyNumberFormat="0" applyFill="0" applyAlignment="0" applyProtection="0">
      <alignment horizontal="center"/>
    </xf>
    <xf numFmtId="316" fontId="131" fillId="0" borderId="37" applyNumberFormat="0" applyFill="0" applyAlignment="0" applyProtection="0">
      <alignment horizontal="center"/>
    </xf>
    <xf numFmtId="316" fontId="131" fillId="0" borderId="37" applyNumberFormat="0" applyFill="0" applyAlignment="0" applyProtection="0">
      <alignment horizontal="center"/>
    </xf>
    <xf numFmtId="316" fontId="131" fillId="0" borderId="37" applyNumberFormat="0" applyFill="0" applyAlignment="0" applyProtection="0">
      <alignment horizontal="center"/>
    </xf>
    <xf numFmtId="316" fontId="131" fillId="0" borderId="37" applyNumberFormat="0" applyFill="0" applyAlignment="0" applyProtection="0">
      <alignment horizontal="center"/>
    </xf>
    <xf numFmtId="316" fontId="131" fillId="0" borderId="37" applyNumberFormat="0" applyFill="0" applyAlignment="0" applyProtection="0">
      <alignment horizontal="center"/>
    </xf>
    <xf numFmtId="316" fontId="131" fillId="0" borderId="37" applyNumberFormat="0" applyFill="0" applyAlignment="0" applyProtection="0">
      <alignment horizontal="center"/>
    </xf>
    <xf numFmtId="316" fontId="131" fillId="0" borderId="37" applyNumberFormat="0" applyFill="0" applyAlignment="0" applyProtection="0">
      <alignment horizontal="center"/>
    </xf>
    <xf numFmtId="316" fontId="131" fillId="0" borderId="37" applyNumberFormat="0" applyFill="0" applyAlignment="0" applyProtection="0">
      <alignment horizontal="center"/>
    </xf>
    <xf numFmtId="316" fontId="131" fillId="0" borderId="37" applyNumberFormat="0" applyFill="0" applyAlignment="0" applyProtection="0">
      <alignment horizontal="center"/>
    </xf>
    <xf numFmtId="316" fontId="131" fillId="0" borderId="37" applyNumberFormat="0" applyFill="0" applyAlignment="0" applyProtection="0">
      <alignment horizontal="center"/>
    </xf>
    <xf numFmtId="316" fontId="131" fillId="0" borderId="37" applyNumberFormat="0" applyFill="0" applyAlignment="0" applyProtection="0">
      <alignment horizontal="center"/>
    </xf>
    <xf numFmtId="316" fontId="131" fillId="0" borderId="37" applyNumberFormat="0" applyFill="0" applyAlignment="0" applyProtection="0">
      <alignment horizontal="center"/>
    </xf>
    <xf numFmtId="316" fontId="131" fillId="0" borderId="37" applyNumberFormat="0" applyFill="0" applyAlignment="0" applyProtection="0">
      <alignment horizontal="center"/>
    </xf>
    <xf numFmtId="316" fontId="131" fillId="0" borderId="37" applyNumberFormat="0" applyFill="0" applyAlignment="0" applyProtection="0">
      <alignment horizontal="center"/>
    </xf>
    <xf numFmtId="316" fontId="131" fillId="0" borderId="37" applyNumberFormat="0" applyFill="0" applyAlignment="0" applyProtection="0">
      <alignment horizontal="center"/>
    </xf>
    <xf numFmtId="316" fontId="131" fillId="0" borderId="37" applyNumberFormat="0" applyFill="0" applyAlignment="0" applyProtection="0">
      <alignment horizontal="center"/>
    </xf>
    <xf numFmtId="316" fontId="131" fillId="0" borderId="37" applyNumberFormat="0" applyFill="0" applyAlignment="0" applyProtection="0">
      <alignment horizontal="center"/>
    </xf>
    <xf numFmtId="316" fontId="131" fillId="0" borderId="37" applyNumberFormat="0" applyFill="0" applyAlignment="0" applyProtection="0">
      <alignment horizontal="center"/>
    </xf>
    <xf numFmtId="316" fontId="131" fillId="0" borderId="37" applyNumberFormat="0" applyFill="0" applyAlignment="0" applyProtection="0">
      <alignment horizontal="center"/>
    </xf>
    <xf numFmtId="316" fontId="131" fillId="0" borderId="37" applyNumberFormat="0" applyFill="0" applyAlignment="0" applyProtection="0">
      <alignment horizontal="center"/>
    </xf>
    <xf numFmtId="316" fontId="131" fillId="0" borderId="37" applyNumberFormat="0" applyFill="0" applyAlignment="0" applyProtection="0">
      <alignment horizontal="center"/>
    </xf>
    <xf numFmtId="316" fontId="131" fillId="0" borderId="37" applyNumberFormat="0" applyFill="0" applyAlignment="0" applyProtection="0">
      <alignment horizontal="center"/>
    </xf>
    <xf numFmtId="316" fontId="131" fillId="0" borderId="37" applyNumberFormat="0" applyFill="0" applyAlignment="0" applyProtection="0">
      <alignment horizontal="center"/>
    </xf>
    <xf numFmtId="316" fontId="131" fillId="0" borderId="37" applyNumberFormat="0" applyFill="0" applyAlignment="0" applyProtection="0">
      <alignment horizontal="center"/>
    </xf>
    <xf numFmtId="316" fontId="131" fillId="0" borderId="37" applyNumberFormat="0" applyFill="0" applyAlignment="0" applyProtection="0">
      <alignment horizontal="center"/>
    </xf>
    <xf numFmtId="316" fontId="131" fillId="0" borderId="37" applyNumberFormat="0" applyFill="0" applyAlignment="0" applyProtection="0">
      <alignment horizontal="center"/>
    </xf>
    <xf numFmtId="316" fontId="131" fillId="0" borderId="37" applyNumberFormat="0" applyFill="0" applyAlignment="0" applyProtection="0">
      <alignment horizontal="center"/>
    </xf>
    <xf numFmtId="316" fontId="131" fillId="0" borderId="37" applyNumberFormat="0" applyFill="0" applyAlignment="0" applyProtection="0">
      <alignment horizontal="center"/>
    </xf>
    <xf numFmtId="316" fontId="131" fillId="0" borderId="37" applyNumberFormat="0" applyFill="0" applyAlignment="0" applyProtection="0">
      <alignment horizontal="center"/>
    </xf>
    <xf numFmtId="316" fontId="131" fillId="0" borderId="37" applyNumberFormat="0" applyFill="0" applyAlignment="0" applyProtection="0">
      <alignment horizontal="center"/>
    </xf>
    <xf numFmtId="316" fontId="131" fillId="0" borderId="37" applyNumberFormat="0" applyFill="0" applyAlignment="0" applyProtection="0">
      <alignment horizontal="center"/>
    </xf>
    <xf numFmtId="316" fontId="131" fillId="0" borderId="37" applyNumberFormat="0" applyFill="0" applyAlignment="0" applyProtection="0">
      <alignment horizontal="center"/>
    </xf>
    <xf numFmtId="316" fontId="131" fillId="0" borderId="37" applyNumberFormat="0" applyFill="0" applyAlignment="0" applyProtection="0">
      <alignment horizontal="center"/>
    </xf>
    <xf numFmtId="316" fontId="131" fillId="0" borderId="37" applyNumberFormat="0" applyFill="0" applyAlignment="0" applyProtection="0">
      <alignment horizontal="center"/>
    </xf>
    <xf numFmtId="316" fontId="131" fillId="0" borderId="37" applyNumberFormat="0" applyFill="0" applyAlignment="0" applyProtection="0">
      <alignment horizontal="center"/>
    </xf>
    <xf numFmtId="316" fontId="131" fillId="0" borderId="37" applyNumberFormat="0" applyFill="0" applyAlignment="0" applyProtection="0">
      <alignment horizontal="center"/>
    </xf>
    <xf numFmtId="316" fontId="131" fillId="0" borderId="37" applyNumberFormat="0" applyFill="0" applyAlignment="0" applyProtection="0">
      <alignment horizontal="center"/>
    </xf>
    <xf numFmtId="316" fontId="131" fillId="0" borderId="37" applyNumberFormat="0" applyFill="0" applyAlignment="0" applyProtection="0">
      <alignment horizontal="center"/>
    </xf>
    <xf numFmtId="316" fontId="131" fillId="0" borderId="37" applyNumberFormat="0" applyFill="0" applyAlignment="0" applyProtection="0">
      <alignment horizontal="center"/>
    </xf>
    <xf numFmtId="316" fontId="131" fillId="0" borderId="37" applyNumberFormat="0" applyFill="0" applyAlignment="0" applyProtection="0">
      <alignment horizontal="center"/>
    </xf>
    <xf numFmtId="316" fontId="131" fillId="0" borderId="37" applyNumberFormat="0" applyFill="0" applyAlignment="0" applyProtection="0">
      <alignment horizontal="center"/>
    </xf>
    <xf numFmtId="316" fontId="131" fillId="0" borderId="37" applyNumberFormat="0" applyFill="0" applyAlignment="0" applyProtection="0">
      <alignment horizontal="center"/>
    </xf>
    <xf numFmtId="316" fontId="131" fillId="0" borderId="37" applyNumberFormat="0" applyFill="0" applyAlignment="0" applyProtection="0">
      <alignment horizontal="center"/>
    </xf>
    <xf numFmtId="316" fontId="131" fillId="0" borderId="37" applyNumberFormat="0" applyFill="0" applyAlignment="0" applyProtection="0">
      <alignment horizontal="center"/>
    </xf>
    <xf numFmtId="316" fontId="131" fillId="0" borderId="37" applyNumberFormat="0" applyFill="0" applyAlignment="0" applyProtection="0">
      <alignment horizontal="center"/>
    </xf>
    <xf numFmtId="316" fontId="131" fillId="0" borderId="37" applyNumberFormat="0" applyFill="0" applyAlignment="0" applyProtection="0">
      <alignment horizontal="center"/>
    </xf>
    <xf numFmtId="316" fontId="131" fillId="0" borderId="37" applyNumberFormat="0" applyFill="0" applyAlignment="0" applyProtection="0">
      <alignment horizontal="center"/>
    </xf>
    <xf numFmtId="316" fontId="131" fillId="0" borderId="37" applyNumberFormat="0" applyFill="0" applyAlignment="0" applyProtection="0">
      <alignment horizontal="center"/>
    </xf>
    <xf numFmtId="316" fontId="131" fillId="0" borderId="37" applyNumberFormat="0" applyFill="0" applyAlignment="0" applyProtection="0">
      <alignment horizontal="center"/>
    </xf>
    <xf numFmtId="316" fontId="131" fillId="0" borderId="37" applyNumberFormat="0" applyFill="0" applyAlignment="0" applyProtection="0">
      <alignment horizontal="center"/>
    </xf>
    <xf numFmtId="316" fontId="131" fillId="0" borderId="37" applyNumberFormat="0" applyFill="0" applyAlignment="0" applyProtection="0">
      <alignment horizontal="center"/>
    </xf>
    <xf numFmtId="316" fontId="131" fillId="0" borderId="37" applyNumberFormat="0" applyFill="0" applyAlignment="0" applyProtection="0">
      <alignment horizontal="center"/>
    </xf>
    <xf numFmtId="316" fontId="131" fillId="0" borderId="37" applyNumberFormat="0" applyFill="0" applyAlignment="0" applyProtection="0">
      <alignment horizontal="center"/>
    </xf>
    <xf numFmtId="316" fontId="131" fillId="0" borderId="37" applyNumberFormat="0" applyFill="0" applyAlignment="0" applyProtection="0">
      <alignment horizontal="center"/>
    </xf>
    <xf numFmtId="316" fontId="131" fillId="0" borderId="37" applyNumberFormat="0" applyFill="0" applyAlignment="0" applyProtection="0">
      <alignment horizontal="center"/>
    </xf>
    <xf numFmtId="316" fontId="131" fillId="0" borderId="37" applyNumberFormat="0" applyFill="0" applyAlignment="0" applyProtection="0">
      <alignment horizontal="center"/>
    </xf>
    <xf numFmtId="316" fontId="131" fillId="0" borderId="37" applyNumberFormat="0" applyFill="0" applyAlignment="0" applyProtection="0">
      <alignment horizontal="center"/>
    </xf>
    <xf numFmtId="316" fontId="131" fillId="0" borderId="37" applyNumberFormat="0" applyFill="0" applyAlignment="0" applyProtection="0">
      <alignment horizontal="center"/>
    </xf>
    <xf numFmtId="316" fontId="131" fillId="0" borderId="37" applyNumberFormat="0" applyFill="0" applyAlignment="0" applyProtection="0">
      <alignment horizontal="center"/>
    </xf>
    <xf numFmtId="316" fontId="131" fillId="0" borderId="37" applyNumberFormat="0" applyFill="0" applyAlignment="0" applyProtection="0">
      <alignment horizontal="center"/>
    </xf>
    <xf numFmtId="316" fontId="131" fillId="0" borderId="37" applyNumberFormat="0" applyFill="0" applyAlignment="0" applyProtection="0">
      <alignment horizontal="center"/>
    </xf>
    <xf numFmtId="316" fontId="131" fillId="0" borderId="37" applyNumberFormat="0" applyFill="0" applyAlignment="0" applyProtection="0">
      <alignment horizontal="center"/>
    </xf>
    <xf numFmtId="316" fontId="131" fillId="0" borderId="37" applyNumberFormat="0" applyFill="0" applyAlignment="0" applyProtection="0">
      <alignment horizontal="center"/>
    </xf>
    <xf numFmtId="316" fontId="131" fillId="0" borderId="37" applyNumberFormat="0" applyFill="0" applyAlignment="0" applyProtection="0">
      <alignment horizontal="center"/>
    </xf>
    <xf numFmtId="316" fontId="131" fillId="0" borderId="37" applyNumberFormat="0" applyFill="0" applyAlignment="0" applyProtection="0">
      <alignment horizontal="center"/>
    </xf>
    <xf numFmtId="316" fontId="131" fillId="0" borderId="37" applyNumberFormat="0" applyFill="0" applyAlignment="0" applyProtection="0">
      <alignment horizontal="center"/>
    </xf>
    <xf numFmtId="316" fontId="131" fillId="0" borderId="37" applyNumberFormat="0" applyFill="0" applyAlignment="0" applyProtection="0">
      <alignment horizontal="center"/>
    </xf>
    <xf numFmtId="316" fontId="131" fillId="0" borderId="37" applyNumberFormat="0" applyFill="0" applyAlignment="0" applyProtection="0">
      <alignment horizontal="center"/>
    </xf>
    <xf numFmtId="316" fontId="131" fillId="0" borderId="37" applyNumberFormat="0" applyFill="0" applyAlignment="0" applyProtection="0">
      <alignment horizontal="center"/>
    </xf>
    <xf numFmtId="316" fontId="131" fillId="0" borderId="37" applyNumberFormat="0" applyFill="0" applyAlignment="0" applyProtection="0">
      <alignment horizontal="center"/>
    </xf>
    <xf numFmtId="316" fontId="131" fillId="0" borderId="37" applyNumberFormat="0" applyFill="0" applyAlignment="0" applyProtection="0">
      <alignment horizontal="center"/>
    </xf>
    <xf numFmtId="316" fontId="131" fillId="0" borderId="37" applyNumberFormat="0" applyFill="0" applyAlignment="0" applyProtection="0">
      <alignment horizontal="center"/>
    </xf>
    <xf numFmtId="316" fontId="131" fillId="0" borderId="37" applyNumberFormat="0" applyFill="0" applyAlignment="0" applyProtection="0">
      <alignment horizontal="center"/>
    </xf>
    <xf numFmtId="316" fontId="131" fillId="0" borderId="37" applyNumberFormat="0" applyFill="0" applyAlignment="0" applyProtection="0">
      <alignment horizontal="center"/>
    </xf>
    <xf numFmtId="316" fontId="131" fillId="0" borderId="37" applyNumberFormat="0" applyFill="0" applyAlignment="0" applyProtection="0">
      <alignment horizontal="center"/>
    </xf>
    <xf numFmtId="316" fontId="131" fillId="0" borderId="37" applyNumberFormat="0" applyFill="0" applyAlignment="0" applyProtection="0">
      <alignment horizontal="center"/>
    </xf>
    <xf numFmtId="316" fontId="131" fillId="0" borderId="37" applyNumberFormat="0" applyFill="0" applyAlignment="0" applyProtection="0">
      <alignment horizontal="center"/>
    </xf>
    <xf numFmtId="316" fontId="131" fillId="0" borderId="37" applyNumberFormat="0" applyFill="0" applyAlignment="0" applyProtection="0">
      <alignment horizontal="center"/>
    </xf>
    <xf numFmtId="316" fontId="131" fillId="0" borderId="37" applyNumberFormat="0" applyFill="0" applyAlignment="0" applyProtection="0">
      <alignment horizontal="center"/>
    </xf>
    <xf numFmtId="316" fontId="131" fillId="0" borderId="37" applyNumberFormat="0" applyFill="0" applyAlignment="0" applyProtection="0">
      <alignment horizontal="center"/>
    </xf>
    <xf numFmtId="316" fontId="131" fillId="0" borderId="37" applyNumberFormat="0" applyFill="0" applyAlignment="0" applyProtection="0">
      <alignment horizontal="center"/>
    </xf>
    <xf numFmtId="316" fontId="131" fillId="0" borderId="37" applyNumberFormat="0" applyFill="0" applyAlignment="0" applyProtection="0">
      <alignment horizontal="center"/>
    </xf>
    <xf numFmtId="316" fontId="131" fillId="0" borderId="37" applyNumberFormat="0" applyFill="0" applyAlignment="0" applyProtection="0">
      <alignment horizontal="center"/>
    </xf>
    <xf numFmtId="316" fontId="131" fillId="0" borderId="37" applyNumberFormat="0" applyFill="0" applyAlignment="0" applyProtection="0">
      <alignment horizontal="center"/>
    </xf>
    <xf numFmtId="316" fontId="131" fillId="0" borderId="37" applyNumberFormat="0" applyFill="0" applyAlignment="0" applyProtection="0">
      <alignment horizontal="center"/>
    </xf>
    <xf numFmtId="316" fontId="131" fillId="0" borderId="37" applyNumberFormat="0" applyFill="0" applyAlignment="0" applyProtection="0">
      <alignment horizontal="center"/>
    </xf>
    <xf numFmtId="316" fontId="131" fillId="0" borderId="37" applyNumberFormat="0" applyFill="0" applyAlignment="0" applyProtection="0">
      <alignment horizontal="center"/>
    </xf>
    <xf numFmtId="316" fontId="131" fillId="0" borderId="37" applyNumberFormat="0" applyFill="0" applyAlignment="0" applyProtection="0">
      <alignment horizontal="center"/>
    </xf>
    <xf numFmtId="316" fontId="131" fillId="0" borderId="37" applyNumberFormat="0" applyFill="0" applyAlignment="0" applyProtection="0">
      <alignment horizontal="center"/>
    </xf>
    <xf numFmtId="316" fontId="131" fillId="0" borderId="37" applyNumberFormat="0" applyFill="0" applyAlignment="0" applyProtection="0">
      <alignment horizontal="center"/>
    </xf>
    <xf numFmtId="316" fontId="131" fillId="0" borderId="37" applyNumberFormat="0" applyFill="0" applyAlignment="0" applyProtection="0">
      <alignment horizontal="center"/>
    </xf>
    <xf numFmtId="316" fontId="131" fillId="0" borderId="37" applyNumberFormat="0" applyFill="0" applyAlignment="0" applyProtection="0">
      <alignment horizontal="center"/>
    </xf>
    <xf numFmtId="316" fontId="131" fillId="0" borderId="37" applyNumberFormat="0" applyFill="0" applyAlignment="0" applyProtection="0">
      <alignment horizontal="center"/>
    </xf>
    <xf numFmtId="316" fontId="131" fillId="0" borderId="37" applyNumberFormat="0" applyFill="0" applyAlignment="0" applyProtection="0">
      <alignment horizontal="center"/>
    </xf>
    <xf numFmtId="316" fontId="131" fillId="0" borderId="37" applyNumberFormat="0" applyFill="0" applyAlignment="0" applyProtection="0">
      <alignment horizontal="center"/>
    </xf>
    <xf numFmtId="316" fontId="131" fillId="0" borderId="37" applyNumberFormat="0" applyFill="0" applyAlignment="0" applyProtection="0">
      <alignment horizontal="center"/>
    </xf>
    <xf numFmtId="316" fontId="131" fillId="0" borderId="37" applyNumberFormat="0" applyFill="0" applyAlignment="0" applyProtection="0">
      <alignment horizontal="center"/>
    </xf>
    <xf numFmtId="316" fontId="131" fillId="0" borderId="37" applyNumberFormat="0" applyFill="0" applyAlignment="0" applyProtection="0">
      <alignment horizontal="center"/>
    </xf>
    <xf numFmtId="316" fontId="131" fillId="0" borderId="37" applyNumberFormat="0" applyFill="0" applyAlignment="0" applyProtection="0">
      <alignment horizontal="center"/>
    </xf>
    <xf numFmtId="316" fontId="131" fillId="0" borderId="37" applyNumberFormat="0" applyFill="0" applyAlignment="0" applyProtection="0">
      <alignment horizontal="center"/>
    </xf>
    <xf numFmtId="316" fontId="131" fillId="0" borderId="37" applyNumberFormat="0" applyFill="0" applyAlignment="0" applyProtection="0">
      <alignment horizontal="center"/>
    </xf>
    <xf numFmtId="316" fontId="131" fillId="0" borderId="37" applyNumberFormat="0" applyFill="0" applyAlignment="0" applyProtection="0">
      <alignment horizontal="center"/>
    </xf>
    <xf numFmtId="316" fontId="131" fillId="0" borderId="37" applyNumberFormat="0" applyFill="0" applyAlignment="0" applyProtection="0">
      <alignment horizontal="center"/>
    </xf>
    <xf numFmtId="317" fontId="131" fillId="0" borderId="3" applyFill="0" applyAlignment="0" applyProtection="0">
      <alignment horizontal="center"/>
    </xf>
    <xf numFmtId="317" fontId="131" fillId="0" borderId="3" applyFill="0" applyAlignment="0" applyProtection="0">
      <alignment horizontal="center"/>
    </xf>
    <xf numFmtId="317" fontId="131" fillId="0" borderId="3" applyFill="0" applyAlignment="0" applyProtection="0">
      <alignment horizontal="center"/>
    </xf>
    <xf numFmtId="317" fontId="131" fillId="0" borderId="3" applyFill="0" applyAlignment="0" applyProtection="0">
      <alignment horizontal="center"/>
    </xf>
    <xf numFmtId="317" fontId="131" fillId="0" borderId="3" applyFill="0" applyAlignment="0" applyProtection="0">
      <alignment horizontal="center"/>
    </xf>
    <xf numFmtId="317" fontId="131" fillId="0" borderId="3" applyFill="0" applyAlignment="0" applyProtection="0">
      <alignment horizontal="center"/>
    </xf>
    <xf numFmtId="317" fontId="131" fillId="0" borderId="3" applyFill="0" applyAlignment="0" applyProtection="0">
      <alignment horizontal="center"/>
    </xf>
    <xf numFmtId="317" fontId="131" fillId="0" borderId="3" applyFill="0" applyAlignment="0" applyProtection="0">
      <alignment horizontal="center"/>
    </xf>
    <xf numFmtId="317" fontId="131" fillId="0" borderId="3" applyFill="0" applyAlignment="0" applyProtection="0">
      <alignment horizontal="center"/>
    </xf>
    <xf numFmtId="317" fontId="131" fillId="0" borderId="3" applyFill="0" applyAlignment="0" applyProtection="0">
      <alignment horizontal="center"/>
    </xf>
    <xf numFmtId="317" fontId="131" fillId="0" borderId="3" applyFill="0" applyAlignment="0" applyProtection="0">
      <alignment horizontal="center"/>
    </xf>
    <xf numFmtId="317" fontId="131" fillId="0" borderId="3" applyFill="0" applyAlignment="0" applyProtection="0">
      <alignment horizontal="center"/>
    </xf>
    <xf numFmtId="317" fontId="131" fillId="0" borderId="3" applyFill="0" applyAlignment="0" applyProtection="0">
      <alignment horizontal="center"/>
    </xf>
    <xf numFmtId="317" fontId="131" fillId="0" borderId="3" applyFill="0" applyAlignment="0" applyProtection="0">
      <alignment horizontal="center"/>
    </xf>
    <xf numFmtId="317" fontId="131" fillId="0" borderId="3" applyFill="0" applyAlignment="0" applyProtection="0">
      <alignment horizontal="center"/>
    </xf>
    <xf numFmtId="317" fontId="131" fillId="0" borderId="3" applyFill="0" applyAlignment="0" applyProtection="0">
      <alignment horizontal="center"/>
    </xf>
    <xf numFmtId="317" fontId="131" fillId="0" borderId="3" applyFill="0" applyAlignment="0" applyProtection="0">
      <alignment horizontal="center"/>
    </xf>
    <xf numFmtId="317" fontId="131" fillId="0" borderId="3" applyFill="0" applyAlignment="0" applyProtection="0">
      <alignment horizontal="center"/>
    </xf>
    <xf numFmtId="317" fontId="131" fillId="0" borderId="3" applyFill="0" applyAlignment="0" applyProtection="0">
      <alignment horizontal="center"/>
    </xf>
    <xf numFmtId="317" fontId="131" fillId="0" borderId="3" applyFill="0" applyAlignment="0" applyProtection="0">
      <alignment horizontal="center"/>
    </xf>
    <xf numFmtId="317" fontId="131" fillId="0" borderId="3" applyFill="0" applyAlignment="0" applyProtection="0">
      <alignment horizontal="center"/>
    </xf>
    <xf numFmtId="317" fontId="131" fillId="0" borderId="3" applyFill="0" applyAlignment="0" applyProtection="0">
      <alignment horizontal="center"/>
    </xf>
    <xf numFmtId="317" fontId="131" fillId="0" borderId="3" applyFill="0" applyAlignment="0" applyProtection="0">
      <alignment horizontal="center"/>
    </xf>
    <xf numFmtId="317" fontId="131" fillId="0" borderId="3" applyFill="0" applyAlignment="0" applyProtection="0">
      <alignment horizontal="center"/>
    </xf>
    <xf numFmtId="317" fontId="131" fillId="0" borderId="3" applyFill="0" applyAlignment="0" applyProtection="0">
      <alignment horizontal="center"/>
    </xf>
    <xf numFmtId="317" fontId="131" fillId="0" borderId="3" applyFill="0" applyAlignment="0" applyProtection="0">
      <alignment horizontal="center"/>
    </xf>
    <xf numFmtId="317" fontId="131" fillId="0" borderId="3" applyFill="0" applyAlignment="0" applyProtection="0">
      <alignment horizontal="center"/>
    </xf>
    <xf numFmtId="317" fontId="131" fillId="0" borderId="3" applyFill="0" applyAlignment="0" applyProtection="0">
      <alignment horizontal="center"/>
    </xf>
    <xf numFmtId="317" fontId="131" fillId="0" borderId="3" applyFill="0" applyAlignment="0" applyProtection="0">
      <alignment horizontal="center"/>
    </xf>
    <xf numFmtId="317" fontId="131" fillId="0" borderId="3" applyFill="0" applyAlignment="0" applyProtection="0">
      <alignment horizontal="center"/>
    </xf>
    <xf numFmtId="317" fontId="131" fillId="0" borderId="3" applyFill="0" applyAlignment="0" applyProtection="0">
      <alignment horizontal="center"/>
    </xf>
    <xf numFmtId="317" fontId="131" fillId="0" borderId="3" applyFill="0" applyAlignment="0" applyProtection="0">
      <alignment horizontal="center"/>
    </xf>
    <xf numFmtId="317" fontId="131" fillId="0" borderId="3" applyFill="0" applyAlignment="0" applyProtection="0">
      <alignment horizontal="center"/>
    </xf>
    <xf numFmtId="317" fontId="131" fillId="0" borderId="3" applyFill="0" applyAlignment="0" applyProtection="0">
      <alignment horizontal="center"/>
    </xf>
    <xf numFmtId="317" fontId="131" fillId="0" borderId="3" applyFill="0" applyAlignment="0" applyProtection="0">
      <alignment horizontal="center"/>
    </xf>
    <xf numFmtId="317" fontId="131" fillId="0" borderId="3" applyFill="0" applyAlignment="0" applyProtection="0">
      <alignment horizontal="center"/>
    </xf>
    <xf numFmtId="317" fontId="131" fillId="0" borderId="3" applyFill="0" applyAlignment="0" applyProtection="0">
      <alignment horizontal="center"/>
    </xf>
    <xf numFmtId="317" fontId="131" fillId="0" borderId="3" applyFill="0" applyAlignment="0" applyProtection="0">
      <alignment horizontal="center"/>
    </xf>
    <xf numFmtId="317" fontId="131" fillId="0" borderId="3" applyFill="0" applyAlignment="0" applyProtection="0">
      <alignment horizontal="center"/>
    </xf>
    <xf numFmtId="317" fontId="131" fillId="0" borderId="3" applyFill="0" applyAlignment="0" applyProtection="0">
      <alignment horizontal="center"/>
    </xf>
    <xf numFmtId="317" fontId="131" fillId="0" borderId="3" applyFill="0" applyAlignment="0" applyProtection="0">
      <alignment horizontal="center"/>
    </xf>
    <xf numFmtId="317" fontId="131" fillId="0" borderId="3" applyFill="0" applyAlignment="0" applyProtection="0">
      <alignment horizontal="center"/>
    </xf>
    <xf numFmtId="317" fontId="131" fillId="0" borderId="3" applyFill="0" applyAlignment="0" applyProtection="0">
      <alignment horizontal="center"/>
    </xf>
    <xf numFmtId="317" fontId="131" fillId="0" borderId="3" applyFill="0" applyAlignment="0" applyProtection="0">
      <alignment horizontal="center"/>
    </xf>
    <xf numFmtId="317" fontId="131" fillId="0" borderId="3" applyFill="0" applyAlignment="0" applyProtection="0">
      <alignment horizontal="center"/>
    </xf>
    <xf numFmtId="317" fontId="131" fillId="0" borderId="3" applyFill="0" applyAlignment="0" applyProtection="0">
      <alignment horizontal="center"/>
    </xf>
    <xf numFmtId="317" fontId="131" fillId="0" borderId="3" applyFill="0" applyAlignment="0" applyProtection="0">
      <alignment horizontal="center"/>
    </xf>
    <xf numFmtId="317" fontId="131" fillId="0" borderId="3" applyFill="0" applyAlignment="0" applyProtection="0">
      <alignment horizontal="center"/>
    </xf>
    <xf numFmtId="317" fontId="131" fillId="0" borderId="3" applyFill="0" applyAlignment="0" applyProtection="0">
      <alignment horizontal="center"/>
    </xf>
    <xf numFmtId="317" fontId="131" fillId="0" borderId="3" applyFill="0" applyAlignment="0" applyProtection="0">
      <alignment horizontal="center"/>
    </xf>
    <xf numFmtId="317" fontId="131" fillId="0" borderId="3" applyFill="0" applyAlignment="0" applyProtection="0">
      <alignment horizontal="center"/>
    </xf>
    <xf numFmtId="317" fontId="131" fillId="0" borderId="3" applyFill="0" applyAlignment="0" applyProtection="0">
      <alignment horizontal="center"/>
    </xf>
    <xf numFmtId="317" fontId="131" fillId="0" borderId="3" applyFill="0" applyAlignment="0" applyProtection="0">
      <alignment horizontal="center"/>
    </xf>
    <xf numFmtId="317" fontId="131" fillId="0" borderId="3" applyFill="0" applyAlignment="0" applyProtection="0">
      <alignment horizontal="center"/>
    </xf>
    <xf numFmtId="317" fontId="131" fillId="0" borderId="3" applyFill="0" applyAlignment="0" applyProtection="0">
      <alignment horizontal="center"/>
    </xf>
    <xf numFmtId="317" fontId="131" fillId="0" borderId="3" applyFill="0" applyAlignment="0" applyProtection="0">
      <alignment horizontal="center"/>
    </xf>
    <xf numFmtId="317" fontId="131" fillId="0" borderId="3" applyFill="0" applyAlignment="0" applyProtection="0">
      <alignment horizontal="center"/>
    </xf>
    <xf numFmtId="317" fontId="131" fillId="0" borderId="3" applyFill="0" applyAlignment="0" applyProtection="0">
      <alignment horizontal="center"/>
    </xf>
    <xf numFmtId="317" fontId="131" fillId="0" borderId="3" applyFill="0" applyAlignment="0" applyProtection="0">
      <alignment horizontal="center"/>
    </xf>
    <xf numFmtId="317" fontId="131" fillId="0" borderId="3" applyFill="0" applyAlignment="0" applyProtection="0">
      <alignment horizontal="center"/>
    </xf>
    <xf numFmtId="317" fontId="131" fillId="0" borderId="3" applyFill="0" applyAlignment="0" applyProtection="0">
      <alignment horizontal="center"/>
    </xf>
    <xf numFmtId="317" fontId="131" fillId="0" borderId="3" applyFill="0" applyAlignment="0" applyProtection="0">
      <alignment horizontal="center"/>
    </xf>
    <xf numFmtId="317" fontId="131" fillId="0" borderId="3" applyFill="0" applyAlignment="0" applyProtection="0">
      <alignment horizontal="center"/>
    </xf>
    <xf numFmtId="317" fontId="131" fillId="0" borderId="3" applyFill="0" applyAlignment="0" applyProtection="0">
      <alignment horizontal="center"/>
    </xf>
    <xf numFmtId="317" fontId="131" fillId="0" borderId="3" applyFill="0" applyAlignment="0" applyProtection="0">
      <alignment horizontal="center"/>
    </xf>
    <xf numFmtId="317" fontId="131" fillId="0" borderId="3" applyFill="0" applyAlignment="0" applyProtection="0">
      <alignment horizontal="center"/>
    </xf>
    <xf numFmtId="317" fontId="131" fillId="0" borderId="3" applyFill="0" applyAlignment="0" applyProtection="0">
      <alignment horizontal="center"/>
    </xf>
    <xf numFmtId="317" fontId="131" fillId="0" borderId="3" applyFill="0" applyAlignment="0" applyProtection="0">
      <alignment horizontal="center"/>
    </xf>
    <xf numFmtId="317" fontId="131" fillId="0" borderId="3" applyFill="0" applyAlignment="0" applyProtection="0">
      <alignment horizontal="center"/>
    </xf>
    <xf numFmtId="317" fontId="131" fillId="0" borderId="3" applyFill="0" applyAlignment="0" applyProtection="0">
      <alignment horizontal="center"/>
    </xf>
    <xf numFmtId="317" fontId="131" fillId="0" borderId="3" applyFill="0" applyAlignment="0" applyProtection="0">
      <alignment horizontal="center"/>
    </xf>
    <xf numFmtId="317" fontId="131" fillId="0" borderId="3" applyFill="0" applyAlignment="0" applyProtection="0">
      <alignment horizontal="center"/>
    </xf>
    <xf numFmtId="317" fontId="131" fillId="0" borderId="3" applyFill="0" applyAlignment="0" applyProtection="0">
      <alignment horizontal="center"/>
    </xf>
    <xf numFmtId="317" fontId="131" fillId="0" borderId="3" applyFill="0" applyAlignment="0" applyProtection="0">
      <alignment horizontal="center"/>
    </xf>
    <xf numFmtId="317" fontId="131" fillId="0" borderId="3" applyFill="0" applyAlignment="0" applyProtection="0">
      <alignment horizontal="center"/>
    </xf>
    <xf numFmtId="317" fontId="131" fillId="0" borderId="3" applyFill="0" applyAlignment="0" applyProtection="0">
      <alignment horizontal="center"/>
    </xf>
    <xf numFmtId="317" fontId="131" fillId="0" borderId="3" applyFill="0" applyAlignment="0" applyProtection="0">
      <alignment horizontal="center"/>
    </xf>
    <xf numFmtId="317" fontId="131" fillId="0" borderId="3" applyFill="0" applyAlignment="0" applyProtection="0">
      <alignment horizontal="center"/>
    </xf>
    <xf numFmtId="317" fontId="131" fillId="0" borderId="3" applyFill="0" applyAlignment="0" applyProtection="0">
      <alignment horizontal="center"/>
    </xf>
    <xf numFmtId="317" fontId="131" fillId="0" borderId="3" applyFill="0" applyAlignment="0" applyProtection="0">
      <alignment horizontal="center"/>
    </xf>
    <xf numFmtId="317" fontId="131" fillId="0" borderId="3" applyFill="0" applyAlignment="0" applyProtection="0">
      <alignment horizontal="center"/>
    </xf>
    <xf numFmtId="317" fontId="131" fillId="0" borderId="3" applyFill="0" applyAlignment="0" applyProtection="0">
      <alignment horizontal="center"/>
    </xf>
    <xf numFmtId="317" fontId="131" fillId="0" borderId="3" applyFill="0" applyAlignment="0" applyProtection="0">
      <alignment horizontal="center"/>
    </xf>
    <xf numFmtId="317" fontId="131" fillId="0" borderId="3" applyFill="0" applyAlignment="0" applyProtection="0">
      <alignment horizontal="center"/>
    </xf>
    <xf numFmtId="317" fontId="131" fillId="0" borderId="3" applyFill="0" applyAlignment="0" applyProtection="0">
      <alignment horizontal="center"/>
    </xf>
    <xf numFmtId="317" fontId="131" fillId="0" borderId="3" applyFill="0" applyAlignment="0" applyProtection="0">
      <alignment horizontal="center"/>
    </xf>
    <xf numFmtId="317" fontId="131" fillId="0" borderId="3" applyFill="0" applyAlignment="0" applyProtection="0">
      <alignment horizontal="center"/>
    </xf>
    <xf numFmtId="317" fontId="131" fillId="0" borderId="3" applyFill="0" applyAlignment="0" applyProtection="0">
      <alignment horizontal="center"/>
    </xf>
    <xf numFmtId="317" fontId="131" fillId="0" borderId="3" applyFill="0" applyAlignment="0" applyProtection="0">
      <alignment horizontal="center"/>
    </xf>
    <xf numFmtId="317" fontId="131" fillId="0" borderId="3" applyFill="0" applyAlignment="0" applyProtection="0">
      <alignment horizontal="center"/>
    </xf>
    <xf numFmtId="317" fontId="131" fillId="0" borderId="3" applyFill="0" applyAlignment="0" applyProtection="0">
      <alignment horizontal="center"/>
    </xf>
    <xf numFmtId="317" fontId="131" fillId="0" borderId="3" applyFill="0" applyAlignment="0" applyProtection="0">
      <alignment horizontal="center"/>
    </xf>
    <xf numFmtId="317" fontId="131" fillId="0" borderId="3" applyFill="0" applyAlignment="0" applyProtection="0">
      <alignment horizontal="center"/>
    </xf>
    <xf numFmtId="317" fontId="131" fillId="0" borderId="3" applyFill="0" applyAlignment="0" applyProtection="0">
      <alignment horizontal="center"/>
    </xf>
    <xf numFmtId="317" fontId="131" fillId="0" borderId="3" applyFill="0" applyAlignment="0" applyProtection="0">
      <alignment horizontal="center"/>
    </xf>
    <xf numFmtId="317" fontId="131" fillId="0" borderId="3" applyFill="0" applyAlignment="0" applyProtection="0">
      <alignment horizontal="center"/>
    </xf>
    <xf numFmtId="317" fontId="131" fillId="0" borderId="3" applyFill="0" applyAlignment="0" applyProtection="0">
      <alignment horizontal="center"/>
    </xf>
    <xf numFmtId="317" fontId="131" fillId="0" borderId="3" applyFill="0" applyAlignment="0" applyProtection="0">
      <alignment horizontal="center"/>
    </xf>
    <xf numFmtId="317" fontId="131" fillId="0" borderId="3" applyFill="0" applyAlignment="0" applyProtection="0">
      <alignment horizontal="center"/>
    </xf>
    <xf numFmtId="317" fontId="131" fillId="0" borderId="3" applyFill="0" applyAlignment="0" applyProtection="0">
      <alignment horizontal="center"/>
    </xf>
    <xf numFmtId="317" fontId="131" fillId="0" borderId="3" applyFill="0" applyAlignment="0" applyProtection="0">
      <alignment horizontal="center"/>
    </xf>
    <xf numFmtId="317" fontId="131" fillId="0" borderId="3" applyFill="0" applyAlignment="0" applyProtection="0">
      <alignment horizontal="center"/>
    </xf>
    <xf numFmtId="317" fontId="131" fillId="0" borderId="3" applyFill="0" applyAlignment="0" applyProtection="0">
      <alignment horizontal="center"/>
    </xf>
    <xf numFmtId="317" fontId="131" fillId="0" borderId="3" applyFill="0" applyAlignment="0" applyProtection="0">
      <alignment horizontal="center"/>
    </xf>
    <xf numFmtId="317" fontId="131" fillId="0" borderId="3" applyFill="0" applyAlignment="0" applyProtection="0">
      <alignment horizontal="center"/>
    </xf>
    <xf numFmtId="317" fontId="131" fillId="0" borderId="3" applyFill="0" applyAlignment="0" applyProtection="0">
      <alignment horizontal="center"/>
    </xf>
    <xf numFmtId="317" fontId="131" fillId="0" borderId="3" applyFill="0" applyAlignment="0" applyProtection="0">
      <alignment horizontal="center"/>
    </xf>
    <xf numFmtId="317" fontId="131" fillId="0" borderId="3" applyFill="0" applyAlignment="0" applyProtection="0">
      <alignment horizontal="center"/>
    </xf>
    <xf numFmtId="317" fontId="131" fillId="0" borderId="3" applyFill="0" applyAlignment="0" applyProtection="0">
      <alignment horizontal="center"/>
    </xf>
    <xf numFmtId="317" fontId="131" fillId="0" borderId="3" applyFill="0" applyAlignment="0" applyProtection="0">
      <alignment horizontal="center"/>
    </xf>
    <xf numFmtId="317" fontId="131" fillId="0" borderId="3" applyFill="0" applyAlignment="0" applyProtection="0">
      <alignment horizontal="center"/>
    </xf>
    <xf numFmtId="317" fontId="131" fillId="0" borderId="3" applyFill="0" applyAlignment="0" applyProtection="0">
      <alignment horizontal="center"/>
    </xf>
    <xf numFmtId="317" fontId="131" fillId="0" borderId="3" applyFill="0" applyAlignment="0" applyProtection="0">
      <alignment horizontal="center"/>
    </xf>
    <xf numFmtId="317" fontId="131" fillId="0" borderId="3" applyFill="0" applyAlignment="0" applyProtection="0">
      <alignment horizontal="center"/>
    </xf>
    <xf numFmtId="317" fontId="131" fillId="0" borderId="3" applyFill="0" applyAlignment="0" applyProtection="0">
      <alignment horizontal="center"/>
    </xf>
    <xf numFmtId="317" fontId="131" fillId="0" borderId="3" applyFill="0" applyAlignment="0" applyProtection="0">
      <alignment horizontal="center"/>
    </xf>
    <xf numFmtId="317" fontId="131" fillId="0" borderId="3" applyFill="0" applyAlignment="0" applyProtection="0">
      <alignment horizontal="center"/>
    </xf>
    <xf numFmtId="317" fontId="131" fillId="0" borderId="3" applyFill="0" applyAlignment="0" applyProtection="0">
      <alignment horizontal="center"/>
    </xf>
    <xf numFmtId="317" fontId="131" fillId="0" borderId="3" applyFill="0" applyAlignment="0" applyProtection="0">
      <alignment horizontal="center"/>
    </xf>
    <xf numFmtId="317" fontId="131" fillId="0" borderId="3" applyFill="0" applyAlignment="0" applyProtection="0">
      <alignment horizontal="center"/>
    </xf>
    <xf numFmtId="317" fontId="131" fillId="0" borderId="3" applyFill="0" applyAlignment="0" applyProtection="0">
      <alignment horizontal="center"/>
    </xf>
    <xf numFmtId="317" fontId="131" fillId="0" borderId="3" applyFill="0" applyAlignment="0" applyProtection="0">
      <alignment horizontal="center"/>
    </xf>
    <xf numFmtId="317" fontId="131" fillId="0" borderId="3" applyFill="0" applyAlignment="0" applyProtection="0">
      <alignment horizontal="center"/>
    </xf>
    <xf numFmtId="318" fontId="281" fillId="75" borderId="0" applyFont="0" applyFill="0" applyBorder="0" applyAlignment="0" applyProtection="0"/>
    <xf numFmtId="49" fontId="253" fillId="0" borderId="0" applyFont="0" applyFill="0" applyBorder="0" applyAlignment="0" applyProtection="0">
      <alignment horizontal="left"/>
    </xf>
    <xf numFmtId="286" fontId="200" fillId="0" borderId="0" applyAlignment="0" applyProtection="0"/>
    <xf numFmtId="180" fontId="44" fillId="0" borderId="0" applyFill="0" applyBorder="0" applyAlignment="0" applyProtection="0"/>
    <xf numFmtId="49" fontId="44" fillId="0" borderId="0" applyNumberFormat="0" applyAlignment="0" applyProtection="0">
      <alignment horizontal="left"/>
    </xf>
    <xf numFmtId="49" fontId="254" fillId="0" borderId="48" applyNumberFormat="0" applyAlignment="0" applyProtection="0">
      <alignment horizontal="left" wrapText="1"/>
    </xf>
    <xf numFmtId="49" fontId="254" fillId="0" borderId="48" applyNumberFormat="0" applyAlignment="0" applyProtection="0">
      <alignment horizontal="left" wrapText="1"/>
    </xf>
    <xf numFmtId="49" fontId="254" fillId="0" borderId="0" applyNumberFormat="0" applyAlignment="0" applyProtection="0">
      <alignment horizontal="left" wrapText="1"/>
    </xf>
    <xf numFmtId="49" fontId="255" fillId="0" borderId="0" applyAlignment="0" applyProtection="0">
      <alignment horizontal="left"/>
    </xf>
    <xf numFmtId="0" fontId="98" fillId="0" borderId="0">
      <alignment horizontal="right"/>
    </xf>
    <xf numFmtId="319" fontId="282" fillId="0" borderId="0" applyFill="0" applyBorder="0" applyAlignment="0" applyProtection="0"/>
    <xf numFmtId="0" fontId="234" fillId="0" borderId="0"/>
    <xf numFmtId="0" fontId="235" fillId="0" borderId="0"/>
    <xf numFmtId="0" fontId="235" fillId="0" borderId="0"/>
    <xf numFmtId="0" fontId="235" fillId="0" borderId="0"/>
    <xf numFmtId="0" fontId="235" fillId="0" borderId="0"/>
    <xf numFmtId="0" fontId="235" fillId="0" borderId="0"/>
    <xf numFmtId="0" fontId="235" fillId="0" borderId="0"/>
    <xf numFmtId="0" fontId="235" fillId="0" borderId="0"/>
    <xf numFmtId="0" fontId="235" fillId="0" borderId="0"/>
    <xf numFmtId="239" fontId="206" fillId="0" borderId="0" applyFill="0" applyBorder="0" applyAlignment="0"/>
    <xf numFmtId="0" fontId="2" fillId="0" borderId="0" applyFill="0" applyBorder="0" applyAlignment="0"/>
    <xf numFmtId="288" fontId="2" fillId="0" borderId="0" applyFill="0" applyBorder="0" applyAlignment="0"/>
    <xf numFmtId="240" fontId="2" fillId="0" borderId="0" applyFill="0" applyBorder="0" applyAlignment="0"/>
    <xf numFmtId="0" fontId="224" fillId="0" borderId="0" applyFill="0" applyBorder="0" applyAlignment="0"/>
    <xf numFmtId="180" fontId="2" fillId="0" borderId="0" applyFill="0" applyBorder="0" applyAlignment="0"/>
    <xf numFmtId="0" fontId="224" fillId="0" borderId="0" applyFill="0" applyBorder="0" applyAlignment="0"/>
    <xf numFmtId="241" fontId="2" fillId="0" borderId="0" applyFill="0" applyBorder="0" applyAlignment="0"/>
    <xf numFmtId="0" fontId="224" fillId="0" borderId="0" applyFill="0" applyBorder="0" applyAlignment="0"/>
    <xf numFmtId="239" fontId="2" fillId="0" borderId="0" applyFill="0" applyBorder="0" applyAlignment="0"/>
    <xf numFmtId="0" fontId="224" fillId="0" borderId="0" applyFill="0" applyBorder="0" applyAlignment="0"/>
    <xf numFmtId="242" fontId="2" fillId="0" borderId="0" applyFill="0" applyBorder="0" applyAlignment="0"/>
    <xf numFmtId="0" fontId="224" fillId="0" borderId="0" applyFill="0" applyBorder="0" applyAlignment="0"/>
    <xf numFmtId="239" fontId="2" fillId="0" borderId="0" applyFill="0" applyBorder="0" applyAlignment="0"/>
    <xf numFmtId="0" fontId="224" fillId="0" borderId="0" applyFill="0" applyBorder="0" applyAlignment="0"/>
    <xf numFmtId="240" fontId="2" fillId="0" borderId="0" applyFill="0" applyBorder="0" applyAlignment="0"/>
    <xf numFmtId="0" fontId="224" fillId="0" borderId="0" applyFill="0" applyBorder="0" applyAlignment="0"/>
    <xf numFmtId="0" fontId="283" fillId="51" borderId="49" applyNumberFormat="0" applyFont="0" applyBorder="0" applyAlignment="0">
      <alignment horizontal="right"/>
    </xf>
    <xf numFmtId="0" fontId="283" fillId="51" borderId="49" applyNumberFormat="0" applyFont="0" applyBorder="0" applyAlignment="0">
      <alignment horizontal="right"/>
    </xf>
    <xf numFmtId="0" fontId="283" fillId="51" borderId="49" applyNumberFormat="0" applyFont="0" applyBorder="0" applyAlignment="0">
      <alignment horizontal="right"/>
    </xf>
    <xf numFmtId="0" fontId="283" fillId="51" borderId="49" applyNumberFormat="0" applyFont="0" applyBorder="0" applyAlignment="0">
      <alignment horizontal="right"/>
    </xf>
    <xf numFmtId="0" fontId="283" fillId="51" borderId="49" applyNumberFormat="0" applyFont="0" applyBorder="0" applyAlignment="0">
      <alignment horizontal="right"/>
    </xf>
    <xf numFmtId="0" fontId="283" fillId="51" borderId="49" applyNumberFormat="0" applyFont="0" applyBorder="0" applyAlignment="0">
      <alignment horizontal="right"/>
    </xf>
    <xf numFmtId="0" fontId="283" fillId="51" borderId="49" applyNumberFormat="0" applyFont="0" applyBorder="0" applyAlignment="0">
      <alignment horizontal="right"/>
    </xf>
    <xf numFmtId="0" fontId="283" fillId="51" borderId="49" applyNumberFormat="0" applyFont="0" applyBorder="0" applyAlignment="0">
      <alignment horizontal="right"/>
    </xf>
    <xf numFmtId="0" fontId="283" fillId="51" borderId="49" applyNumberFormat="0" applyFont="0" applyBorder="0" applyAlignment="0">
      <alignment horizontal="right"/>
    </xf>
    <xf numFmtId="0" fontId="283" fillId="51" borderId="49" applyNumberFormat="0" applyFont="0" applyBorder="0" applyAlignment="0">
      <alignment horizontal="right"/>
    </xf>
    <xf numFmtId="0" fontId="283" fillId="51" borderId="49" applyNumberFormat="0" applyFont="0" applyBorder="0" applyAlignment="0">
      <alignment horizontal="right"/>
    </xf>
    <xf numFmtId="0" fontId="283" fillId="51" borderId="49" applyNumberFormat="0" applyFont="0" applyBorder="0" applyAlignment="0">
      <alignment horizontal="right"/>
    </xf>
    <xf numFmtId="0" fontId="283" fillId="51" borderId="49" applyNumberFormat="0" applyFont="0" applyBorder="0" applyAlignment="0">
      <alignment horizontal="right"/>
    </xf>
    <xf numFmtId="0" fontId="283" fillId="51" borderId="49" applyNumberFormat="0" applyFont="0" applyBorder="0" applyAlignment="0">
      <alignment horizontal="right"/>
    </xf>
    <xf numFmtId="0" fontId="283" fillId="51" borderId="49" applyNumberFormat="0" applyFont="0" applyBorder="0" applyAlignment="0">
      <alignment horizontal="right"/>
    </xf>
    <xf numFmtId="0" fontId="283" fillId="51" borderId="49" applyNumberFormat="0" applyFont="0" applyBorder="0" applyAlignment="0">
      <alignment horizontal="right"/>
    </xf>
    <xf numFmtId="0" fontId="283" fillId="51" borderId="49" applyNumberFormat="0" applyFont="0" applyBorder="0" applyAlignment="0">
      <alignment horizontal="right"/>
    </xf>
    <xf numFmtId="0" fontId="283" fillId="51" borderId="49" applyNumberFormat="0" applyFont="0" applyBorder="0" applyAlignment="0">
      <alignment horizontal="right"/>
    </xf>
    <xf numFmtId="0" fontId="283" fillId="51" borderId="49" applyNumberFormat="0" applyFont="0" applyBorder="0" applyAlignment="0">
      <alignment horizontal="right"/>
    </xf>
    <xf numFmtId="0" fontId="283" fillId="51" borderId="49" applyNumberFormat="0" applyFont="0" applyBorder="0" applyAlignment="0">
      <alignment horizontal="right"/>
    </xf>
    <xf numFmtId="0" fontId="283" fillId="51" borderId="49" applyNumberFormat="0" applyFont="0" applyBorder="0" applyAlignment="0">
      <alignment horizontal="right"/>
    </xf>
    <xf numFmtId="0" fontId="283" fillId="51" borderId="49" applyNumberFormat="0" applyFont="0" applyBorder="0" applyAlignment="0">
      <alignment horizontal="right"/>
    </xf>
    <xf numFmtId="0" fontId="283" fillId="51" borderId="49" applyNumberFormat="0" applyFont="0" applyBorder="0" applyAlignment="0">
      <alignment horizontal="right"/>
    </xf>
    <xf numFmtId="0" fontId="283" fillId="51" borderId="49" applyNumberFormat="0" applyFont="0" applyBorder="0" applyAlignment="0">
      <alignment horizontal="right"/>
    </xf>
    <xf numFmtId="0" fontId="283" fillId="51" borderId="49" applyNumberFormat="0" applyFont="0" applyBorder="0" applyAlignment="0">
      <alignment horizontal="right"/>
    </xf>
    <xf numFmtId="0" fontId="283" fillId="51" borderId="49" applyNumberFormat="0" applyFont="0" applyBorder="0" applyAlignment="0">
      <alignment horizontal="right"/>
    </xf>
    <xf numFmtId="0" fontId="283" fillId="51" borderId="49" applyNumberFormat="0" applyFont="0" applyBorder="0" applyAlignment="0">
      <alignment horizontal="right"/>
    </xf>
    <xf numFmtId="0" fontId="283" fillId="51" borderId="49" applyNumberFormat="0" applyFont="0" applyBorder="0" applyAlignment="0">
      <alignment horizontal="right"/>
    </xf>
    <xf numFmtId="0" fontId="283" fillId="51" borderId="49" applyNumberFormat="0" applyFont="0" applyBorder="0" applyAlignment="0">
      <alignment horizontal="right"/>
    </xf>
    <xf numFmtId="0" fontId="283" fillId="51" borderId="49" applyNumberFormat="0" applyFont="0" applyBorder="0" applyAlignment="0">
      <alignment horizontal="right"/>
    </xf>
    <xf numFmtId="0" fontId="283" fillId="51" borderId="49" applyNumberFormat="0" applyFont="0" applyBorder="0" applyAlignment="0">
      <alignment horizontal="right"/>
    </xf>
    <xf numFmtId="0" fontId="283" fillId="51" borderId="49" applyNumberFormat="0" applyFont="0" applyBorder="0" applyAlignment="0">
      <alignment horizontal="right"/>
    </xf>
    <xf numFmtId="0" fontId="283" fillId="51" borderId="49" applyNumberFormat="0" applyFont="0" applyBorder="0" applyAlignment="0">
      <alignment horizontal="right"/>
    </xf>
    <xf numFmtId="0" fontId="283" fillId="51" borderId="49" applyNumberFormat="0" applyFont="0" applyBorder="0" applyAlignment="0">
      <alignment horizontal="right"/>
    </xf>
    <xf numFmtId="0" fontId="283" fillId="51" borderId="49" applyNumberFormat="0" applyFont="0" applyBorder="0" applyAlignment="0">
      <alignment horizontal="right"/>
    </xf>
    <xf numFmtId="0" fontId="283" fillId="51" borderId="49" applyNumberFormat="0" applyFont="0" applyBorder="0" applyAlignment="0">
      <alignment horizontal="right"/>
    </xf>
    <xf numFmtId="0" fontId="283" fillId="51" borderId="49" applyNumberFormat="0" applyFont="0" applyBorder="0" applyAlignment="0">
      <alignment horizontal="right"/>
    </xf>
    <xf numFmtId="0" fontId="283" fillId="51" borderId="49" applyNumberFormat="0" applyFont="0" applyBorder="0" applyAlignment="0">
      <alignment horizontal="right"/>
    </xf>
    <xf numFmtId="0" fontId="283" fillId="51" borderId="49" applyNumberFormat="0" applyFont="0" applyBorder="0" applyAlignment="0">
      <alignment horizontal="right"/>
    </xf>
    <xf numFmtId="0" fontId="283" fillId="51" borderId="49" applyNumberFormat="0" applyFont="0" applyBorder="0" applyAlignment="0">
      <alignment horizontal="right"/>
    </xf>
    <xf numFmtId="0" fontId="283" fillId="51" borderId="49" applyNumberFormat="0" applyFont="0" applyBorder="0" applyAlignment="0">
      <alignment horizontal="right"/>
    </xf>
    <xf numFmtId="0" fontId="283" fillId="51" borderId="49" applyNumberFormat="0" applyFont="0" applyBorder="0" applyAlignment="0">
      <alignment horizontal="right"/>
    </xf>
    <xf numFmtId="0" fontId="283" fillId="51" borderId="49" applyNumberFormat="0" applyFont="0" applyBorder="0" applyAlignment="0">
      <alignment horizontal="right"/>
    </xf>
    <xf numFmtId="0" fontId="283" fillId="51" borderId="49" applyNumberFormat="0" applyFont="0" applyBorder="0" applyAlignment="0">
      <alignment horizontal="right"/>
    </xf>
    <xf numFmtId="0" fontId="283" fillId="51" borderId="49" applyNumberFormat="0" applyFont="0" applyBorder="0" applyAlignment="0">
      <alignment horizontal="right"/>
    </xf>
    <xf numFmtId="0" fontId="283" fillId="51" borderId="49" applyNumberFormat="0" applyFont="0" applyBorder="0" applyAlignment="0">
      <alignment horizontal="right"/>
    </xf>
    <xf numFmtId="0" fontId="283" fillId="51" borderId="49" applyNumberFormat="0" applyFont="0" applyBorder="0" applyAlignment="0">
      <alignment horizontal="right"/>
    </xf>
    <xf numFmtId="0" fontId="283" fillId="51" borderId="49" applyNumberFormat="0" applyFont="0" applyBorder="0" applyAlignment="0">
      <alignment horizontal="right"/>
    </xf>
    <xf numFmtId="0" fontId="283" fillId="51" borderId="49" applyNumberFormat="0" applyFont="0" applyBorder="0" applyAlignment="0">
      <alignment horizontal="right"/>
    </xf>
    <xf numFmtId="0" fontId="283" fillId="51" borderId="49" applyNumberFormat="0" applyFont="0" applyBorder="0" applyAlignment="0">
      <alignment horizontal="right"/>
    </xf>
    <xf numFmtId="0" fontId="283" fillId="51" borderId="49" applyNumberFormat="0" applyFont="0" applyBorder="0" applyAlignment="0">
      <alignment horizontal="right"/>
    </xf>
    <xf numFmtId="0" fontId="283" fillId="51" borderId="49" applyNumberFormat="0" applyFont="0" applyBorder="0" applyAlignment="0">
      <alignment horizontal="right"/>
    </xf>
    <xf numFmtId="0" fontId="283" fillId="51" borderId="49" applyNumberFormat="0" applyFont="0" applyBorder="0" applyAlignment="0">
      <alignment horizontal="right"/>
    </xf>
    <xf numFmtId="0" fontId="283" fillId="51" borderId="49" applyNumberFormat="0" applyFont="0" applyBorder="0" applyAlignment="0">
      <alignment horizontal="right"/>
    </xf>
    <xf numFmtId="0" fontId="283" fillId="51" borderId="49" applyNumberFormat="0" applyFont="0" applyBorder="0" applyAlignment="0">
      <alignment horizontal="right"/>
    </xf>
    <xf numFmtId="0" fontId="283" fillId="51" borderId="49" applyNumberFormat="0" applyFont="0" applyBorder="0" applyAlignment="0">
      <alignment horizontal="right"/>
    </xf>
    <xf numFmtId="0" fontId="283" fillId="51" borderId="49" applyNumberFormat="0" applyFont="0" applyBorder="0" applyAlignment="0">
      <alignment horizontal="right"/>
    </xf>
    <xf numFmtId="0" fontId="283" fillId="51" borderId="49" applyNumberFormat="0" applyFont="0" applyBorder="0" applyAlignment="0">
      <alignment horizontal="right"/>
    </xf>
    <xf numFmtId="0" fontId="283" fillId="51" borderId="49" applyNumberFormat="0" applyFont="0" applyBorder="0" applyAlignment="0">
      <alignment horizontal="right"/>
    </xf>
    <xf numFmtId="0" fontId="283" fillId="51" borderId="49" applyNumberFormat="0" applyFont="0" applyBorder="0" applyAlignment="0">
      <alignment horizontal="right"/>
    </xf>
    <xf numFmtId="0" fontId="283" fillId="51" borderId="49" applyNumberFormat="0" applyFont="0" applyBorder="0" applyAlignment="0">
      <alignment horizontal="right"/>
    </xf>
    <xf numFmtId="0" fontId="283" fillId="51" borderId="49" applyNumberFormat="0" applyFont="0" applyBorder="0" applyAlignment="0">
      <alignment horizontal="right"/>
    </xf>
    <xf numFmtId="0" fontId="283" fillId="51" borderId="49" applyNumberFormat="0" applyFont="0" applyBorder="0" applyAlignment="0">
      <alignment horizontal="right"/>
    </xf>
    <xf numFmtId="0" fontId="283" fillId="51" borderId="49" applyNumberFormat="0" applyFont="0" applyBorder="0" applyAlignment="0">
      <alignment horizontal="right"/>
    </xf>
    <xf numFmtId="0" fontId="283" fillId="51" borderId="49" applyNumberFormat="0" applyFont="0" applyBorder="0" applyAlignment="0">
      <alignment horizontal="right"/>
    </xf>
    <xf numFmtId="0" fontId="283" fillId="51" borderId="49" applyNumberFormat="0" applyFont="0" applyBorder="0" applyAlignment="0">
      <alignment horizontal="right"/>
    </xf>
    <xf numFmtId="0" fontId="283" fillId="51" borderId="49" applyNumberFormat="0" applyFont="0" applyBorder="0" applyAlignment="0">
      <alignment horizontal="right"/>
    </xf>
    <xf numFmtId="0" fontId="283" fillId="51" borderId="49" applyNumberFormat="0" applyFont="0" applyBorder="0" applyAlignment="0">
      <alignment horizontal="right"/>
    </xf>
    <xf numFmtId="0" fontId="283" fillId="51" borderId="49" applyNumberFormat="0" applyFont="0" applyBorder="0" applyAlignment="0">
      <alignment horizontal="right"/>
    </xf>
    <xf numFmtId="0" fontId="283" fillId="51" borderId="49" applyNumberFormat="0" applyFont="0" applyBorder="0" applyAlignment="0">
      <alignment horizontal="right"/>
    </xf>
    <xf numFmtId="0" fontId="283" fillId="51" borderId="49" applyNumberFormat="0" applyFont="0" applyBorder="0" applyAlignment="0">
      <alignment horizontal="right"/>
    </xf>
    <xf numFmtId="0" fontId="283" fillId="51" borderId="49" applyNumberFormat="0" applyFont="0" applyBorder="0" applyAlignment="0">
      <alignment horizontal="right"/>
    </xf>
    <xf numFmtId="0" fontId="283" fillId="51" borderId="49" applyNumberFormat="0" applyFont="0" applyBorder="0" applyAlignment="0">
      <alignment horizontal="right"/>
    </xf>
    <xf numFmtId="0" fontId="283" fillId="51" borderId="49" applyNumberFormat="0" applyFont="0" applyBorder="0" applyAlignment="0">
      <alignment horizontal="right"/>
    </xf>
    <xf numFmtId="0" fontId="283" fillId="51" borderId="49" applyNumberFormat="0" applyFont="0" applyBorder="0" applyAlignment="0">
      <alignment horizontal="right"/>
    </xf>
    <xf numFmtId="0" fontId="283" fillId="51" borderId="49" applyNumberFormat="0" applyFont="0" applyBorder="0" applyAlignment="0">
      <alignment horizontal="right"/>
    </xf>
    <xf numFmtId="0" fontId="283" fillId="51" borderId="49" applyNumberFormat="0" applyFont="0" applyBorder="0" applyAlignment="0">
      <alignment horizontal="right"/>
    </xf>
    <xf numFmtId="0" fontId="283" fillId="51" borderId="49" applyNumberFormat="0" applyFont="0" applyBorder="0" applyAlignment="0">
      <alignment horizontal="right"/>
    </xf>
    <xf numFmtId="0" fontId="283" fillId="51" borderId="49" applyNumberFormat="0" applyFont="0" applyBorder="0" applyAlignment="0">
      <alignment horizontal="right"/>
    </xf>
    <xf numFmtId="0" fontId="283" fillId="51" borderId="49" applyNumberFormat="0" applyFont="0" applyBorder="0" applyAlignment="0">
      <alignment horizontal="right"/>
    </xf>
    <xf numFmtId="0" fontId="283" fillId="51" borderId="49" applyNumberFormat="0" applyFont="0" applyBorder="0" applyAlignment="0">
      <alignment horizontal="right"/>
    </xf>
    <xf numFmtId="0" fontId="283" fillId="51" borderId="49" applyNumberFormat="0" applyFont="0" applyBorder="0" applyAlignment="0">
      <alignment horizontal="right"/>
    </xf>
    <xf numFmtId="0" fontId="283" fillId="51" borderId="49" applyNumberFormat="0" applyFont="0" applyBorder="0" applyAlignment="0">
      <alignment horizontal="right"/>
    </xf>
    <xf numFmtId="0" fontId="283" fillId="51" borderId="49" applyNumberFormat="0" applyFont="0" applyBorder="0" applyAlignment="0">
      <alignment horizontal="right"/>
    </xf>
    <xf numFmtId="0" fontId="283" fillId="51" borderId="49" applyNumberFormat="0" applyFont="0" applyBorder="0" applyAlignment="0">
      <alignment horizontal="right"/>
    </xf>
    <xf numFmtId="0" fontId="283" fillId="51" borderId="49" applyNumberFormat="0" applyFont="0" applyBorder="0" applyAlignment="0">
      <alignment horizontal="right"/>
    </xf>
    <xf numFmtId="0" fontId="283" fillId="51" borderId="49" applyNumberFormat="0" applyFont="0" applyBorder="0" applyAlignment="0">
      <alignment horizontal="right"/>
    </xf>
    <xf numFmtId="0" fontId="283" fillId="51" borderId="49" applyNumberFormat="0" applyFont="0" applyBorder="0" applyAlignment="0">
      <alignment horizontal="right"/>
    </xf>
    <xf numFmtId="0" fontId="283" fillId="51" borderId="49" applyNumberFormat="0" applyFont="0" applyBorder="0" applyAlignment="0">
      <alignment horizontal="right"/>
    </xf>
    <xf numFmtId="0" fontId="283" fillId="51" borderId="49" applyNumberFormat="0" applyFont="0" applyBorder="0" applyAlignment="0">
      <alignment horizontal="right"/>
    </xf>
    <xf numFmtId="0" fontId="283" fillId="51" borderId="49" applyNumberFormat="0" applyFont="0" applyBorder="0" applyAlignment="0">
      <alignment horizontal="right"/>
    </xf>
    <xf numFmtId="0" fontId="283" fillId="51" borderId="49" applyNumberFormat="0" applyFont="0" applyBorder="0" applyAlignment="0">
      <alignment horizontal="right"/>
    </xf>
    <xf numFmtId="0" fontId="283" fillId="51" borderId="49" applyNumberFormat="0" applyFont="0" applyBorder="0" applyAlignment="0">
      <alignment horizontal="right"/>
    </xf>
    <xf numFmtId="0" fontId="283" fillId="51" borderId="49" applyNumberFormat="0" applyFont="0" applyBorder="0" applyAlignment="0">
      <alignment horizontal="right"/>
    </xf>
    <xf numFmtId="0" fontId="283" fillId="51" borderId="49" applyNumberFormat="0" applyFont="0" applyBorder="0" applyAlignment="0">
      <alignment horizontal="right"/>
    </xf>
    <xf numFmtId="0" fontId="283" fillId="51" borderId="49" applyNumberFormat="0" applyFont="0" applyBorder="0" applyAlignment="0">
      <alignment horizontal="right"/>
    </xf>
    <xf numFmtId="0" fontId="283" fillId="51" borderId="49" applyNumberFormat="0" applyFont="0" applyBorder="0" applyAlignment="0">
      <alignment horizontal="right"/>
    </xf>
    <xf numFmtId="0" fontId="283" fillId="51" borderId="49" applyNumberFormat="0" applyFont="0" applyBorder="0" applyAlignment="0">
      <alignment horizontal="right"/>
    </xf>
    <xf numFmtId="0" fontId="283" fillId="51" borderId="49" applyNumberFormat="0" applyFont="0" applyBorder="0" applyAlignment="0">
      <alignment horizontal="right"/>
    </xf>
    <xf numFmtId="0" fontId="283" fillId="51" borderId="49" applyNumberFormat="0" applyFont="0" applyBorder="0" applyAlignment="0">
      <alignment horizontal="right"/>
    </xf>
    <xf numFmtId="0" fontId="283" fillId="51" borderId="49" applyNumberFormat="0" applyFont="0" applyBorder="0" applyAlignment="0">
      <alignment horizontal="right"/>
    </xf>
    <xf numFmtId="0" fontId="283" fillId="51" borderId="49" applyNumberFormat="0" applyFont="0" applyBorder="0" applyAlignment="0">
      <alignment horizontal="right"/>
    </xf>
    <xf numFmtId="0" fontId="283" fillId="51" borderId="49" applyNumberFormat="0" applyFont="0" applyBorder="0" applyAlignment="0">
      <alignment horizontal="right"/>
    </xf>
    <xf numFmtId="0" fontId="283" fillId="51" borderId="49" applyNumberFormat="0" applyFont="0" applyBorder="0" applyAlignment="0">
      <alignment horizontal="right"/>
    </xf>
    <xf numFmtId="0" fontId="283" fillId="51" borderId="49" applyNumberFormat="0" applyFont="0" applyBorder="0" applyAlignment="0">
      <alignment horizontal="right"/>
    </xf>
    <xf numFmtId="0" fontId="283" fillId="51" borderId="49" applyNumberFormat="0" applyFont="0" applyBorder="0" applyAlignment="0">
      <alignment horizontal="right"/>
    </xf>
    <xf numFmtId="0" fontId="283" fillId="51" borderId="49" applyNumberFormat="0" applyFont="0" applyBorder="0" applyAlignment="0">
      <alignment horizontal="right"/>
    </xf>
    <xf numFmtId="0" fontId="283" fillId="51" borderId="49" applyNumberFormat="0" applyFont="0" applyBorder="0" applyAlignment="0">
      <alignment horizontal="right"/>
    </xf>
    <xf numFmtId="0" fontId="283" fillId="51" borderId="49" applyNumberFormat="0" applyFont="0" applyBorder="0" applyAlignment="0">
      <alignment horizontal="right"/>
    </xf>
    <xf numFmtId="0" fontId="283" fillId="51" borderId="49" applyNumberFormat="0" applyFont="0" applyBorder="0" applyAlignment="0">
      <alignment horizontal="right"/>
    </xf>
    <xf numFmtId="0" fontId="283" fillId="51" borderId="49" applyNumberFormat="0" applyFont="0" applyBorder="0" applyAlignment="0">
      <alignment horizontal="right"/>
    </xf>
    <xf numFmtId="0" fontId="283" fillId="51" borderId="49" applyNumberFormat="0" applyFont="0" applyBorder="0" applyAlignment="0">
      <alignment horizontal="right"/>
    </xf>
    <xf numFmtId="0" fontId="283" fillId="51" borderId="49" applyNumberFormat="0" applyFont="0" applyBorder="0" applyAlignment="0">
      <alignment horizontal="right"/>
    </xf>
    <xf numFmtId="0" fontId="283" fillId="51" borderId="49" applyNumberFormat="0" applyFont="0" applyBorder="0" applyAlignment="0">
      <alignment horizontal="right"/>
    </xf>
    <xf numFmtId="0" fontId="283" fillId="51" borderId="49" applyNumberFormat="0" applyFont="0" applyBorder="0" applyAlignment="0">
      <alignment horizontal="right"/>
    </xf>
    <xf numFmtId="0" fontId="283" fillId="51" borderId="49" applyNumberFormat="0" applyFont="0" applyBorder="0" applyAlignment="0">
      <alignment horizontal="right"/>
    </xf>
    <xf numFmtId="0" fontId="283" fillId="51" borderId="49" applyNumberFormat="0" applyFont="0" applyBorder="0" applyAlignment="0">
      <alignment horizontal="right"/>
    </xf>
    <xf numFmtId="0" fontId="283" fillId="51" borderId="49" applyNumberFormat="0" applyFont="0" applyBorder="0" applyAlignment="0">
      <alignment horizontal="right"/>
    </xf>
    <xf numFmtId="0" fontId="283" fillId="51" borderId="49" applyNumberFormat="0" applyFont="0" applyBorder="0" applyAlignment="0">
      <alignment horizontal="right"/>
    </xf>
    <xf numFmtId="0" fontId="283" fillId="51" borderId="49" applyNumberFormat="0" applyFont="0" applyBorder="0" applyAlignment="0">
      <alignment horizontal="right"/>
    </xf>
    <xf numFmtId="0" fontId="283" fillId="51" borderId="49" applyNumberFormat="0" applyFont="0" applyBorder="0" applyAlignment="0">
      <alignment horizontal="right"/>
    </xf>
    <xf numFmtId="0" fontId="283" fillId="51" borderId="49" applyNumberFormat="0" applyFont="0" applyBorder="0" applyAlignment="0">
      <alignment horizontal="right"/>
    </xf>
    <xf numFmtId="0" fontId="283" fillId="51" borderId="49" applyNumberFormat="0" applyFont="0" applyBorder="0" applyAlignment="0">
      <alignment horizontal="right"/>
    </xf>
    <xf numFmtId="0" fontId="283" fillId="51" borderId="49" applyNumberFormat="0" applyFont="0" applyBorder="0" applyAlignment="0">
      <alignment horizontal="right"/>
    </xf>
    <xf numFmtId="0" fontId="283" fillId="51" borderId="49" applyNumberFormat="0" applyFont="0" applyBorder="0" applyAlignment="0">
      <alignment horizontal="right"/>
    </xf>
    <xf numFmtId="0" fontId="283" fillId="51" borderId="49" applyNumberFormat="0" applyFont="0" applyBorder="0" applyAlignment="0">
      <alignment horizontal="right"/>
    </xf>
    <xf numFmtId="0" fontId="283" fillId="51" borderId="49" applyNumberFormat="0" applyFont="0" applyBorder="0" applyAlignment="0">
      <alignment horizontal="right"/>
    </xf>
    <xf numFmtId="0" fontId="283" fillId="51" borderId="49" applyNumberFormat="0" applyFont="0" applyBorder="0" applyAlignment="0">
      <alignment horizontal="right"/>
    </xf>
    <xf numFmtId="0" fontId="283" fillId="51" borderId="49" applyNumberFormat="0" applyFont="0" applyBorder="0" applyAlignment="0">
      <alignment horizontal="right"/>
    </xf>
    <xf numFmtId="0" fontId="283" fillId="51" borderId="49" applyNumberFormat="0" applyFont="0" applyBorder="0" applyAlignment="0">
      <alignment horizontal="right"/>
    </xf>
    <xf numFmtId="0" fontId="283" fillId="51" borderId="49" applyNumberFormat="0" applyFont="0" applyBorder="0" applyAlignment="0">
      <alignment horizontal="right"/>
    </xf>
    <xf numFmtId="0" fontId="283" fillId="51" borderId="49" applyNumberFormat="0" applyFont="0" applyBorder="0" applyAlignment="0">
      <alignment horizontal="right"/>
    </xf>
    <xf numFmtId="0" fontId="283" fillId="51" borderId="49" applyNumberFormat="0" applyFont="0" applyBorder="0" applyAlignment="0">
      <alignment horizontal="right"/>
    </xf>
    <xf numFmtId="0" fontId="283" fillId="51" borderId="49" applyNumberFormat="0" applyFont="0" applyBorder="0" applyAlignment="0">
      <alignment horizontal="right"/>
    </xf>
    <xf numFmtId="0" fontId="283" fillId="51" borderId="49" applyNumberFormat="0" applyFont="0" applyBorder="0" applyAlignment="0">
      <alignment horizontal="right"/>
    </xf>
    <xf numFmtId="0" fontId="283" fillId="51" borderId="49" applyNumberFormat="0" applyFont="0" applyBorder="0" applyAlignment="0">
      <alignment horizontal="right"/>
    </xf>
    <xf numFmtId="0" fontId="283" fillId="51" borderId="49" applyNumberFormat="0" applyFont="0" applyBorder="0" applyAlignment="0">
      <alignment horizontal="right"/>
    </xf>
    <xf numFmtId="0" fontId="283" fillId="51" borderId="49" applyNumberFormat="0" applyFont="0" applyBorder="0" applyAlignment="0">
      <alignment horizontal="right"/>
    </xf>
    <xf numFmtId="0" fontId="283" fillId="51" borderId="49" applyNumberFormat="0" applyFont="0" applyBorder="0" applyAlignment="0">
      <alignment horizontal="right"/>
    </xf>
    <xf numFmtId="0" fontId="283" fillId="51" borderId="49" applyNumberFormat="0" applyFont="0" applyBorder="0" applyAlignment="0">
      <alignment horizontal="right"/>
    </xf>
    <xf numFmtId="0" fontId="283" fillId="51" borderId="49" applyNumberFormat="0" applyFont="0" applyBorder="0" applyAlignment="0">
      <alignment horizontal="right"/>
    </xf>
    <xf numFmtId="0" fontId="283" fillId="51" borderId="49" applyNumberFormat="0" applyFont="0" applyBorder="0" applyAlignment="0">
      <alignment horizontal="right"/>
    </xf>
    <xf numFmtId="0" fontId="283" fillId="51" borderId="49" applyNumberFormat="0" applyFont="0" applyBorder="0" applyAlignment="0">
      <alignment horizontal="right"/>
    </xf>
    <xf numFmtId="0" fontId="283" fillId="51" borderId="49" applyNumberFormat="0" applyFont="0" applyBorder="0" applyAlignment="0">
      <alignment horizontal="right"/>
    </xf>
    <xf numFmtId="0" fontId="283" fillId="51" borderId="49" applyNumberFormat="0" applyFont="0" applyBorder="0" applyAlignment="0">
      <alignment horizontal="right"/>
    </xf>
    <xf numFmtId="0" fontId="283" fillId="51" borderId="49" applyNumberFormat="0" applyFont="0" applyBorder="0" applyAlignment="0">
      <alignment horizontal="right"/>
    </xf>
    <xf numFmtId="0" fontId="283" fillId="51" borderId="49" applyNumberFormat="0" applyFont="0" applyBorder="0" applyAlignment="0">
      <alignment horizontal="right"/>
    </xf>
    <xf numFmtId="0" fontId="283" fillId="51" borderId="49" applyNumberFormat="0" applyFont="0" applyBorder="0" applyAlignment="0">
      <alignment horizontal="right"/>
    </xf>
    <xf numFmtId="0" fontId="283" fillId="51" borderId="49" applyNumberFormat="0" applyFont="0" applyBorder="0" applyAlignment="0">
      <alignment horizontal="right"/>
    </xf>
    <xf numFmtId="0" fontId="283" fillId="51" borderId="49" applyNumberFormat="0" applyFont="0" applyBorder="0" applyAlignment="0">
      <alignment horizontal="right"/>
    </xf>
    <xf numFmtId="0" fontId="283" fillId="51" borderId="49" applyNumberFormat="0" applyFont="0" applyBorder="0" applyAlignment="0">
      <alignment horizontal="right"/>
    </xf>
    <xf numFmtId="0" fontId="283" fillId="51" borderId="49" applyNumberFormat="0" applyFont="0" applyBorder="0" applyAlignment="0">
      <alignment horizontal="right"/>
    </xf>
    <xf numFmtId="0" fontId="283" fillId="51" borderId="49" applyNumberFormat="0" applyFont="0" applyBorder="0" applyAlignment="0">
      <alignment horizontal="right"/>
    </xf>
    <xf numFmtId="0" fontId="283" fillId="51" borderId="49" applyNumberFormat="0" applyFont="0" applyBorder="0" applyAlignment="0">
      <alignment horizontal="right"/>
    </xf>
    <xf numFmtId="0" fontId="283" fillId="51" borderId="49" applyNumberFormat="0" applyFont="0" applyBorder="0" applyAlignment="0">
      <alignment horizontal="right"/>
    </xf>
    <xf numFmtId="0" fontId="283" fillId="51" borderId="49" applyNumberFormat="0" applyFont="0" applyBorder="0" applyAlignment="0">
      <alignment horizontal="right"/>
    </xf>
    <xf numFmtId="0" fontId="283" fillId="51" borderId="49" applyNumberFormat="0" applyFont="0" applyBorder="0" applyAlignment="0">
      <alignment horizontal="right"/>
    </xf>
    <xf numFmtId="0" fontId="283" fillId="51" borderId="49" applyNumberFormat="0" applyFont="0" applyBorder="0" applyAlignment="0">
      <alignment horizontal="right"/>
    </xf>
    <xf numFmtId="0" fontId="283" fillId="51" borderId="49" applyNumberFormat="0" applyFont="0" applyBorder="0" applyAlignment="0">
      <alignment horizontal="right"/>
    </xf>
    <xf numFmtId="0" fontId="283" fillId="51" borderId="49" applyNumberFormat="0" applyFont="0" applyBorder="0" applyAlignment="0">
      <alignment horizontal="right"/>
    </xf>
    <xf numFmtId="0" fontId="283" fillId="51" borderId="49" applyNumberFormat="0" applyFont="0" applyBorder="0" applyAlignment="0">
      <alignment horizontal="right"/>
    </xf>
    <xf numFmtId="0" fontId="283" fillId="51" borderId="49" applyNumberFormat="0" applyFont="0" applyBorder="0" applyAlignment="0">
      <alignment horizontal="right"/>
    </xf>
    <xf numFmtId="0" fontId="283" fillId="51" borderId="49" applyNumberFormat="0" applyFont="0" applyBorder="0" applyAlignment="0">
      <alignment horizontal="right"/>
    </xf>
    <xf numFmtId="0" fontId="283" fillId="51" borderId="49" applyNumberFormat="0" applyFont="0" applyBorder="0" applyAlignment="0">
      <alignment horizontal="right"/>
    </xf>
    <xf numFmtId="0" fontId="283" fillId="51" borderId="49" applyNumberFormat="0" applyFont="0" applyBorder="0" applyAlignment="0">
      <alignment horizontal="right"/>
    </xf>
    <xf numFmtId="0" fontId="283" fillId="51" borderId="49" applyNumberFormat="0" applyFont="0" applyBorder="0" applyAlignment="0">
      <alignment horizontal="right"/>
    </xf>
    <xf numFmtId="0" fontId="283" fillId="51" borderId="49" applyNumberFormat="0" applyFont="0" applyBorder="0" applyAlignment="0">
      <alignment horizontal="right"/>
    </xf>
    <xf numFmtId="0" fontId="283" fillId="51" borderId="49" applyNumberFormat="0" applyFont="0" applyBorder="0" applyAlignment="0">
      <alignment horizontal="right"/>
    </xf>
    <xf numFmtId="0" fontId="283" fillId="51" borderId="49" applyNumberFormat="0" applyFont="0" applyBorder="0" applyAlignment="0">
      <alignment horizontal="right"/>
    </xf>
    <xf numFmtId="0" fontId="283" fillId="51" borderId="49" applyNumberFormat="0" applyFont="0" applyBorder="0" applyAlignment="0">
      <alignment horizontal="right"/>
    </xf>
    <xf numFmtId="0" fontId="283" fillId="51" borderId="49" applyNumberFormat="0" applyFont="0" applyBorder="0" applyAlignment="0">
      <alignment horizontal="right"/>
    </xf>
    <xf numFmtId="0" fontId="283" fillId="51" borderId="49" applyNumberFormat="0" applyFont="0" applyBorder="0" applyAlignment="0">
      <alignment horizontal="right"/>
    </xf>
    <xf numFmtId="0" fontId="283" fillId="51" borderId="49" applyNumberFormat="0" applyFont="0" applyBorder="0" applyAlignment="0">
      <alignment horizontal="right"/>
    </xf>
    <xf numFmtId="0" fontId="283" fillId="51" borderId="49" applyNumberFormat="0" applyFont="0" applyBorder="0" applyAlignment="0">
      <alignment horizontal="right"/>
    </xf>
    <xf numFmtId="0" fontId="283" fillId="51" borderId="49" applyNumberFormat="0" applyFont="0" applyBorder="0" applyAlignment="0">
      <alignment horizontal="right"/>
    </xf>
    <xf numFmtId="0" fontId="283" fillId="51" borderId="49" applyNumberFormat="0" applyFont="0" applyBorder="0" applyAlignment="0">
      <alignment horizontal="right"/>
    </xf>
    <xf numFmtId="0" fontId="283" fillId="51" borderId="49" applyNumberFormat="0" applyFont="0" applyBorder="0" applyAlignment="0">
      <alignment horizontal="right"/>
    </xf>
    <xf numFmtId="0" fontId="283" fillId="51" borderId="49" applyNumberFormat="0" applyFont="0" applyBorder="0" applyAlignment="0">
      <alignment horizontal="right"/>
    </xf>
    <xf numFmtId="0" fontId="283" fillId="51" borderId="49" applyNumberFormat="0" applyFont="0" applyBorder="0" applyAlignment="0">
      <alignment horizontal="right"/>
    </xf>
    <xf numFmtId="0" fontId="283" fillId="51" borderId="49" applyNumberFormat="0" applyFont="0" applyBorder="0" applyAlignment="0">
      <alignment horizontal="right"/>
    </xf>
    <xf numFmtId="0" fontId="283" fillId="51" borderId="49" applyNumberFormat="0" applyFont="0" applyBorder="0" applyAlignment="0">
      <alignment horizontal="right"/>
    </xf>
    <xf numFmtId="0" fontId="283" fillId="51" borderId="49" applyNumberFormat="0" applyFont="0" applyBorder="0" applyAlignment="0">
      <alignment horizontal="right"/>
    </xf>
    <xf numFmtId="0" fontId="283" fillId="51" borderId="49" applyNumberFormat="0" applyFont="0" applyBorder="0" applyAlignment="0">
      <alignment horizontal="right"/>
    </xf>
    <xf numFmtId="0" fontId="283" fillId="51" borderId="49" applyNumberFormat="0" applyFont="0" applyBorder="0" applyAlignment="0">
      <alignment horizontal="right"/>
    </xf>
    <xf numFmtId="0" fontId="283" fillId="51" borderId="49" applyNumberFormat="0" applyFont="0" applyBorder="0" applyAlignment="0">
      <alignment horizontal="right"/>
    </xf>
    <xf numFmtId="0" fontId="283" fillId="51" borderId="49" applyNumberFormat="0" applyFont="0" applyBorder="0" applyAlignment="0">
      <alignment horizontal="right"/>
    </xf>
    <xf numFmtId="0" fontId="283" fillId="51" borderId="49" applyNumberFormat="0" applyFont="0" applyBorder="0" applyAlignment="0">
      <alignment horizontal="right"/>
    </xf>
    <xf numFmtId="0" fontId="283" fillId="51" borderId="49" applyNumberFormat="0" applyFont="0" applyBorder="0" applyAlignment="0">
      <alignment horizontal="right"/>
    </xf>
    <xf numFmtId="0" fontId="283" fillId="51" borderId="49" applyNumberFormat="0" applyFont="0" applyBorder="0" applyAlignment="0">
      <alignment horizontal="right"/>
    </xf>
    <xf numFmtId="0" fontId="283" fillId="51" borderId="49" applyNumberFormat="0" applyFont="0" applyBorder="0" applyAlignment="0">
      <alignment horizontal="right"/>
    </xf>
    <xf numFmtId="0" fontId="283" fillId="51" borderId="49" applyNumberFormat="0" applyFont="0" applyBorder="0" applyAlignment="0">
      <alignment horizontal="right"/>
    </xf>
    <xf numFmtId="0" fontId="283" fillId="51" borderId="49" applyNumberFormat="0" applyFont="0" applyBorder="0" applyAlignment="0">
      <alignment horizontal="right"/>
    </xf>
    <xf numFmtId="0" fontId="283" fillId="51" borderId="49" applyNumberFormat="0" applyFont="0" applyBorder="0" applyAlignment="0">
      <alignment horizontal="right"/>
    </xf>
    <xf numFmtId="0" fontId="283" fillId="51" borderId="49" applyNumberFormat="0" applyFont="0" applyBorder="0" applyAlignment="0">
      <alignment horizontal="right"/>
    </xf>
    <xf numFmtId="0" fontId="283" fillId="51" borderId="49" applyNumberFormat="0" applyFont="0" applyBorder="0" applyAlignment="0">
      <alignment horizontal="right"/>
    </xf>
    <xf numFmtId="0" fontId="283" fillId="51" borderId="49" applyNumberFormat="0" applyFont="0" applyBorder="0" applyAlignment="0">
      <alignment horizontal="right"/>
    </xf>
    <xf numFmtId="0" fontId="283" fillId="51" borderId="49" applyNumberFormat="0" applyFont="0" applyBorder="0" applyAlignment="0">
      <alignment horizontal="right"/>
    </xf>
    <xf numFmtId="0" fontId="283" fillId="51" borderId="49" applyNumberFormat="0" applyFont="0" applyBorder="0" applyAlignment="0">
      <alignment horizontal="right"/>
    </xf>
    <xf numFmtId="0" fontId="283" fillId="51" borderId="49" applyNumberFormat="0" applyFont="0" applyBorder="0" applyAlignment="0">
      <alignment horizontal="right"/>
    </xf>
    <xf numFmtId="0" fontId="283" fillId="51" borderId="49" applyNumberFormat="0" applyFont="0" applyBorder="0" applyAlignment="0">
      <alignment horizontal="right"/>
    </xf>
    <xf numFmtId="0" fontId="283" fillId="51" borderId="49" applyNumberFormat="0" applyFont="0" applyBorder="0" applyAlignment="0">
      <alignment horizontal="right"/>
    </xf>
    <xf numFmtId="0" fontId="283" fillId="51" borderId="49" applyNumberFormat="0" applyFont="0" applyBorder="0" applyAlignment="0">
      <alignment horizontal="right"/>
    </xf>
    <xf numFmtId="0" fontId="283" fillId="51" borderId="49" applyNumberFormat="0" applyFont="0" applyBorder="0" applyAlignment="0">
      <alignment horizontal="right"/>
    </xf>
    <xf numFmtId="0" fontId="283" fillId="51" borderId="49" applyNumberFormat="0" applyFont="0" applyBorder="0" applyAlignment="0">
      <alignment horizontal="right"/>
    </xf>
    <xf numFmtId="0" fontId="283" fillId="51" borderId="49" applyNumberFormat="0" applyFont="0" applyBorder="0" applyAlignment="0">
      <alignment horizontal="right"/>
    </xf>
    <xf numFmtId="0" fontId="283" fillId="51" borderId="49" applyNumberFormat="0" applyFont="0" applyBorder="0" applyAlignment="0">
      <alignment horizontal="right"/>
    </xf>
    <xf numFmtId="0" fontId="283" fillId="51" borderId="49" applyNumberFormat="0" applyFont="0" applyBorder="0" applyAlignment="0">
      <alignment horizontal="right"/>
    </xf>
    <xf numFmtId="0" fontId="283" fillId="51" borderId="49" applyNumberFormat="0" applyFont="0" applyBorder="0" applyAlignment="0">
      <alignment horizontal="right"/>
    </xf>
    <xf numFmtId="0" fontId="283" fillId="51" borderId="49" applyNumberFormat="0" applyFont="0" applyBorder="0" applyAlignment="0">
      <alignment horizontal="right"/>
    </xf>
    <xf numFmtId="0" fontId="283" fillId="51" borderId="49" applyNumberFormat="0" applyFont="0" applyBorder="0" applyAlignment="0">
      <alignment horizontal="right"/>
    </xf>
    <xf numFmtId="0" fontId="283" fillId="51" borderId="49" applyNumberFormat="0" applyFont="0" applyBorder="0" applyAlignment="0">
      <alignment horizontal="right"/>
    </xf>
    <xf numFmtId="0" fontId="283" fillId="51" borderId="49" applyNumberFormat="0" applyFont="0" applyBorder="0" applyAlignment="0">
      <alignment horizontal="right"/>
    </xf>
    <xf numFmtId="0" fontId="283" fillId="51" borderId="49" applyNumberFormat="0" applyFont="0" applyBorder="0" applyAlignment="0">
      <alignment horizontal="right"/>
    </xf>
    <xf numFmtId="0" fontId="283" fillId="51" borderId="49" applyNumberFormat="0" applyFont="0" applyBorder="0" applyAlignment="0">
      <alignment horizontal="right"/>
    </xf>
    <xf numFmtId="0" fontId="283" fillId="51" borderId="49" applyNumberFormat="0" applyFont="0" applyBorder="0" applyAlignment="0">
      <alignment horizontal="right"/>
    </xf>
    <xf numFmtId="0" fontId="283" fillId="51" borderId="49" applyNumberFormat="0" applyFont="0" applyBorder="0" applyAlignment="0">
      <alignment horizontal="right"/>
    </xf>
    <xf numFmtId="0" fontId="283" fillId="51" borderId="49" applyNumberFormat="0" applyFont="0" applyBorder="0" applyAlignment="0">
      <alignment horizontal="right"/>
    </xf>
    <xf numFmtId="0" fontId="283" fillId="51" borderId="49" applyNumberFormat="0" applyFont="0" applyBorder="0" applyAlignment="0">
      <alignment horizontal="right"/>
    </xf>
    <xf numFmtId="0" fontId="283" fillId="51" borderId="49" applyNumberFormat="0" applyFont="0" applyBorder="0" applyAlignment="0">
      <alignment horizontal="right"/>
    </xf>
    <xf numFmtId="0" fontId="283" fillId="51" borderId="49" applyNumberFormat="0" applyFont="0" applyBorder="0" applyAlignment="0">
      <alignment horizontal="right"/>
    </xf>
    <xf numFmtId="0" fontId="283" fillId="51" borderId="49" applyNumberFormat="0" applyFont="0" applyBorder="0" applyAlignment="0">
      <alignment horizontal="right"/>
    </xf>
    <xf numFmtId="0" fontId="283" fillId="51" borderId="49" applyNumberFormat="0" applyFont="0" applyBorder="0" applyAlignment="0">
      <alignment horizontal="right"/>
    </xf>
    <xf numFmtId="0" fontId="283" fillId="51" borderId="49" applyNumberFormat="0" applyFont="0" applyBorder="0" applyAlignment="0">
      <alignment horizontal="right"/>
    </xf>
    <xf numFmtId="0" fontId="283" fillId="51" borderId="49" applyNumberFormat="0" applyFont="0" applyBorder="0" applyAlignment="0">
      <alignment horizontal="right"/>
    </xf>
    <xf numFmtId="0" fontId="283" fillId="51" borderId="49" applyNumberFormat="0" applyFont="0" applyBorder="0" applyAlignment="0">
      <alignment horizontal="right"/>
    </xf>
    <xf numFmtId="0" fontId="283" fillId="51" borderId="49" applyNumberFormat="0" applyFont="0" applyBorder="0" applyAlignment="0">
      <alignment horizontal="right"/>
    </xf>
    <xf numFmtId="0" fontId="283" fillId="51" borderId="49" applyNumberFormat="0" applyFont="0" applyBorder="0" applyAlignment="0">
      <alignment horizontal="right"/>
    </xf>
    <xf numFmtId="0" fontId="283" fillId="51" borderId="49" applyNumberFormat="0" applyFont="0" applyBorder="0" applyAlignment="0">
      <alignment horizontal="right"/>
    </xf>
    <xf numFmtId="0" fontId="283" fillId="51" borderId="49" applyNumberFormat="0" applyFont="0" applyBorder="0" applyAlignment="0">
      <alignment horizontal="right"/>
    </xf>
    <xf numFmtId="0" fontId="283" fillId="51" borderId="49" applyNumberFormat="0" applyFont="0" applyBorder="0" applyAlignment="0">
      <alignment horizontal="right"/>
    </xf>
    <xf numFmtId="0" fontId="283" fillId="51" borderId="49" applyNumberFormat="0" applyFont="0" applyBorder="0" applyAlignment="0">
      <alignment horizontal="right"/>
    </xf>
    <xf numFmtId="0" fontId="283" fillId="51" borderId="49" applyNumberFormat="0" applyFont="0" applyBorder="0" applyAlignment="0">
      <alignment horizontal="right"/>
    </xf>
    <xf numFmtId="0" fontId="283" fillId="51" borderId="49" applyNumberFormat="0" applyFont="0" applyBorder="0" applyAlignment="0">
      <alignment horizontal="right"/>
    </xf>
    <xf numFmtId="0" fontId="283" fillId="51" borderId="49" applyNumberFormat="0" applyFont="0" applyBorder="0" applyAlignment="0">
      <alignment horizontal="right"/>
    </xf>
    <xf numFmtId="0" fontId="283" fillId="51" borderId="49" applyNumberFormat="0" applyFont="0" applyBorder="0" applyAlignment="0">
      <alignment horizontal="right"/>
    </xf>
    <xf numFmtId="0" fontId="283" fillId="51" borderId="49" applyNumberFormat="0" applyFont="0" applyBorder="0" applyAlignment="0">
      <alignment horizontal="right"/>
    </xf>
    <xf numFmtId="0" fontId="283" fillId="51" borderId="49" applyNumberFormat="0" applyFont="0" applyBorder="0" applyAlignment="0">
      <alignment horizontal="right"/>
    </xf>
    <xf numFmtId="0" fontId="283" fillId="51" borderId="49" applyNumberFormat="0" applyFont="0" applyBorder="0" applyAlignment="0">
      <alignment horizontal="right"/>
    </xf>
    <xf numFmtId="0" fontId="283" fillId="51" borderId="49" applyNumberFormat="0" applyFont="0" applyBorder="0" applyAlignment="0">
      <alignment horizontal="right"/>
    </xf>
    <xf numFmtId="0" fontId="283" fillId="51" borderId="49" applyNumberFormat="0" applyFont="0" applyBorder="0" applyAlignment="0">
      <alignment horizontal="right"/>
    </xf>
    <xf numFmtId="0" fontId="283" fillId="51" borderId="49" applyNumberFormat="0" applyFont="0" applyBorder="0" applyAlignment="0">
      <alignment horizontal="right"/>
    </xf>
    <xf numFmtId="0" fontId="283" fillId="51" borderId="49" applyNumberFormat="0" applyFont="0" applyBorder="0" applyAlignment="0">
      <alignment horizontal="right"/>
    </xf>
    <xf numFmtId="0" fontId="283" fillId="51" borderId="49" applyNumberFormat="0" applyFont="0" applyBorder="0" applyAlignment="0">
      <alignment horizontal="right"/>
    </xf>
    <xf numFmtId="0" fontId="283" fillId="51" borderId="49" applyNumberFormat="0" applyFont="0" applyBorder="0" applyAlignment="0">
      <alignment horizontal="right"/>
    </xf>
    <xf numFmtId="0" fontId="283" fillId="51" borderId="49" applyNumberFormat="0" applyFont="0" applyBorder="0" applyAlignment="0">
      <alignment horizontal="right"/>
    </xf>
    <xf numFmtId="0" fontId="283" fillId="51" borderId="49" applyNumberFormat="0" applyFont="0" applyBorder="0" applyAlignment="0">
      <alignment horizontal="right"/>
    </xf>
    <xf numFmtId="0" fontId="283" fillId="51" borderId="49" applyNumberFormat="0" applyFont="0" applyBorder="0" applyAlignment="0">
      <alignment horizontal="right"/>
    </xf>
    <xf numFmtId="0" fontId="283" fillId="51" borderId="49" applyNumberFormat="0" applyFont="0" applyBorder="0" applyAlignment="0">
      <alignment horizontal="right"/>
    </xf>
    <xf numFmtId="0" fontId="283" fillId="51" borderId="49" applyNumberFormat="0" applyFont="0" applyBorder="0" applyAlignment="0">
      <alignment horizontal="right"/>
    </xf>
    <xf numFmtId="0" fontId="283" fillId="51" borderId="49" applyNumberFormat="0" applyFont="0" applyBorder="0" applyAlignment="0">
      <alignment horizontal="right"/>
    </xf>
    <xf numFmtId="0" fontId="283" fillId="51" borderId="49" applyNumberFormat="0" applyFont="0" applyBorder="0" applyAlignment="0">
      <alignment horizontal="right"/>
    </xf>
    <xf numFmtId="0" fontId="283" fillId="51" borderId="49" applyNumberFormat="0" applyFont="0" applyBorder="0" applyAlignment="0">
      <alignment horizontal="right"/>
    </xf>
    <xf numFmtId="0" fontId="283" fillId="51" borderId="49" applyNumberFormat="0" applyFont="0" applyBorder="0" applyAlignment="0">
      <alignment horizontal="right"/>
    </xf>
    <xf numFmtId="0" fontId="283" fillId="51" borderId="49" applyNumberFormat="0" applyFont="0" applyBorder="0" applyAlignment="0">
      <alignment horizontal="right"/>
    </xf>
    <xf numFmtId="0" fontId="283" fillId="51" borderId="49" applyNumberFormat="0" applyFont="0" applyBorder="0" applyAlignment="0">
      <alignment horizontal="right"/>
    </xf>
    <xf numFmtId="0" fontId="283" fillId="51" borderId="49" applyNumberFormat="0" applyFont="0" applyBorder="0" applyAlignment="0">
      <alignment horizontal="right"/>
    </xf>
    <xf numFmtId="0" fontId="283" fillId="51" borderId="49" applyNumberFormat="0" applyFont="0" applyBorder="0" applyAlignment="0">
      <alignment horizontal="right"/>
    </xf>
    <xf numFmtId="0" fontId="283" fillId="51" borderId="49" applyNumberFormat="0" applyFont="0" applyBorder="0" applyAlignment="0">
      <alignment horizontal="right"/>
    </xf>
    <xf numFmtId="0" fontId="283" fillId="51" borderId="49" applyNumberFormat="0" applyFont="0" applyBorder="0" applyAlignment="0">
      <alignment horizontal="right"/>
    </xf>
    <xf numFmtId="0" fontId="283" fillId="51" borderId="49" applyNumberFormat="0" applyFont="0" applyBorder="0" applyAlignment="0">
      <alignment horizontal="right"/>
    </xf>
    <xf numFmtId="0" fontId="283" fillId="51" borderId="49" applyNumberFormat="0" applyFont="0" applyBorder="0" applyAlignment="0">
      <alignment horizontal="right"/>
    </xf>
    <xf numFmtId="0" fontId="283" fillId="51" borderId="49" applyNumberFormat="0" applyFont="0" applyBorder="0" applyAlignment="0">
      <alignment horizontal="right"/>
    </xf>
    <xf numFmtId="0" fontId="283" fillId="51" borderId="49" applyNumberFormat="0" applyFont="0" applyBorder="0" applyAlignment="0">
      <alignment horizontal="right"/>
    </xf>
    <xf numFmtId="0" fontId="283" fillId="51" borderId="49" applyNumberFormat="0" applyFont="0" applyBorder="0" applyAlignment="0">
      <alignment horizontal="right"/>
    </xf>
    <xf numFmtId="0" fontId="283" fillId="51" borderId="49" applyNumberFormat="0" applyFont="0" applyBorder="0" applyAlignment="0">
      <alignment horizontal="right"/>
    </xf>
    <xf numFmtId="0" fontId="283" fillId="51" borderId="49" applyNumberFormat="0" applyFont="0" applyBorder="0" applyAlignment="0">
      <alignment horizontal="right"/>
    </xf>
    <xf numFmtId="0" fontId="283" fillId="51" borderId="49" applyNumberFormat="0" applyFont="0" applyBorder="0" applyAlignment="0">
      <alignment horizontal="right"/>
    </xf>
    <xf numFmtId="0" fontId="283" fillId="51" borderId="49" applyNumberFormat="0" applyFont="0" applyBorder="0" applyAlignment="0">
      <alignment horizontal="right"/>
    </xf>
    <xf numFmtId="0" fontId="283" fillId="51" borderId="49" applyNumberFormat="0" applyFont="0" applyBorder="0" applyAlignment="0">
      <alignment horizontal="right"/>
    </xf>
    <xf numFmtId="0" fontId="283" fillId="51" borderId="49" applyNumberFormat="0" applyFont="0" applyBorder="0" applyAlignment="0">
      <alignment horizontal="right"/>
    </xf>
    <xf numFmtId="0" fontId="283" fillId="51" borderId="49" applyNumberFormat="0" applyFont="0" applyBorder="0" applyAlignment="0">
      <alignment horizontal="right"/>
    </xf>
    <xf numFmtId="0" fontId="283" fillId="51" borderId="49" applyNumberFormat="0" applyFont="0" applyBorder="0" applyAlignment="0">
      <alignment horizontal="right"/>
    </xf>
    <xf numFmtId="0" fontId="283" fillId="51" borderId="49" applyNumberFormat="0" applyFont="0" applyBorder="0" applyAlignment="0">
      <alignment horizontal="right"/>
    </xf>
    <xf numFmtId="0" fontId="283" fillId="51" borderId="49" applyNumberFormat="0" applyFont="0" applyBorder="0" applyAlignment="0">
      <alignment horizontal="right"/>
    </xf>
    <xf numFmtId="0" fontId="283" fillId="51" borderId="49" applyNumberFormat="0" applyFont="0" applyBorder="0" applyAlignment="0">
      <alignment horizontal="right"/>
    </xf>
    <xf numFmtId="0" fontId="283" fillId="51" borderId="49" applyNumberFormat="0" applyFont="0" applyBorder="0" applyAlignment="0">
      <alignment horizontal="right"/>
    </xf>
    <xf numFmtId="0" fontId="283" fillId="51" borderId="49" applyNumberFormat="0" applyFont="0" applyBorder="0" applyAlignment="0">
      <alignment horizontal="right"/>
    </xf>
    <xf numFmtId="0" fontId="283" fillId="51" borderId="49" applyNumberFormat="0" applyFont="0" applyBorder="0" applyAlignment="0">
      <alignment horizontal="right"/>
    </xf>
    <xf numFmtId="0" fontId="283" fillId="51" borderId="49" applyNumberFormat="0" applyFont="0" applyBorder="0" applyAlignment="0">
      <alignment horizontal="right"/>
    </xf>
    <xf numFmtId="0" fontId="283" fillId="51" borderId="49" applyNumberFormat="0" applyFont="0" applyBorder="0" applyAlignment="0">
      <alignment horizontal="right"/>
    </xf>
    <xf numFmtId="0" fontId="283" fillId="51" borderId="49" applyNumberFormat="0" applyFont="0" applyBorder="0" applyAlignment="0">
      <alignment horizontal="right"/>
    </xf>
    <xf numFmtId="0" fontId="283" fillId="51" borderId="49" applyNumberFormat="0" applyFont="0" applyBorder="0" applyAlignment="0">
      <alignment horizontal="right"/>
    </xf>
    <xf numFmtId="0" fontId="283" fillId="51" borderId="49" applyNumberFormat="0" applyFont="0" applyBorder="0" applyAlignment="0">
      <alignment horizontal="right"/>
    </xf>
    <xf numFmtId="0" fontId="283" fillId="51" borderId="49" applyNumberFormat="0" applyFont="0" applyBorder="0" applyAlignment="0">
      <alignment horizontal="right"/>
    </xf>
    <xf numFmtId="0" fontId="283" fillId="51" borderId="49" applyNumberFormat="0" applyFont="0" applyBorder="0" applyAlignment="0">
      <alignment horizontal="right"/>
    </xf>
    <xf numFmtId="0" fontId="283" fillId="51" borderId="49" applyNumberFormat="0" applyFont="0" applyBorder="0" applyAlignment="0">
      <alignment horizontal="right"/>
    </xf>
    <xf numFmtId="0" fontId="283" fillId="51" borderId="49" applyNumberFormat="0" applyFont="0" applyBorder="0" applyAlignment="0">
      <alignment horizontal="right"/>
    </xf>
    <xf numFmtId="0" fontId="283" fillId="51" borderId="49" applyNumberFormat="0" applyFont="0" applyBorder="0" applyAlignment="0">
      <alignment horizontal="right"/>
    </xf>
    <xf numFmtId="0" fontId="283" fillId="51" borderId="49" applyNumberFormat="0" applyFont="0" applyBorder="0" applyAlignment="0">
      <alignment horizontal="right"/>
    </xf>
    <xf numFmtId="0" fontId="283" fillId="51" borderId="49" applyNumberFormat="0" applyFont="0" applyBorder="0" applyAlignment="0">
      <alignment horizontal="right"/>
    </xf>
    <xf numFmtId="0" fontId="283" fillId="51" borderId="49" applyNumberFormat="0" applyFont="0" applyBorder="0" applyAlignment="0">
      <alignment horizontal="right"/>
    </xf>
    <xf numFmtId="0" fontId="283" fillId="51" borderId="49" applyNumberFormat="0" applyFont="0" applyBorder="0" applyAlignment="0">
      <alignment horizontal="right"/>
    </xf>
    <xf numFmtId="0" fontId="283" fillId="51" borderId="49" applyNumberFormat="0" applyFont="0" applyBorder="0" applyAlignment="0">
      <alignment horizontal="right"/>
    </xf>
    <xf numFmtId="0" fontId="283" fillId="51" borderId="49" applyNumberFormat="0" applyFont="0" applyBorder="0" applyAlignment="0">
      <alignment horizontal="right"/>
    </xf>
    <xf numFmtId="0" fontId="283" fillId="51" borderId="49" applyNumberFormat="0" applyFont="0" applyBorder="0" applyAlignment="0">
      <alignment horizontal="right"/>
    </xf>
    <xf numFmtId="0" fontId="283" fillId="51" borderId="49" applyNumberFormat="0" applyFont="0" applyBorder="0" applyAlignment="0">
      <alignment horizontal="right"/>
    </xf>
    <xf numFmtId="0" fontId="283" fillId="51" borderId="49" applyNumberFormat="0" applyFont="0" applyBorder="0" applyAlignment="0">
      <alignment horizontal="right"/>
    </xf>
    <xf numFmtId="0" fontId="283" fillId="51" borderId="49" applyNumberFormat="0" applyFont="0" applyBorder="0" applyAlignment="0">
      <alignment horizontal="right"/>
    </xf>
    <xf numFmtId="0" fontId="283" fillId="51" borderId="49" applyNumberFormat="0" applyFont="0" applyBorder="0" applyAlignment="0">
      <alignment horizontal="right"/>
    </xf>
    <xf numFmtId="0" fontId="283" fillId="51" borderId="49" applyNumberFormat="0" applyFont="0" applyBorder="0" applyAlignment="0">
      <alignment horizontal="right"/>
    </xf>
    <xf numFmtId="0" fontId="283" fillId="51" borderId="49" applyNumberFormat="0" applyFont="0" applyBorder="0" applyAlignment="0">
      <alignment horizontal="right"/>
    </xf>
    <xf numFmtId="0" fontId="283" fillId="51" borderId="49" applyNumberFormat="0" applyFont="0" applyBorder="0" applyAlignment="0">
      <alignment horizontal="right"/>
    </xf>
    <xf numFmtId="0" fontId="283" fillId="51" borderId="49" applyNumberFormat="0" applyFont="0" applyBorder="0" applyAlignment="0">
      <alignment horizontal="right"/>
    </xf>
    <xf numFmtId="0" fontId="207" fillId="113" borderId="16" applyNumberFormat="0" applyAlignment="0" applyProtection="0"/>
    <xf numFmtId="0" fontId="207" fillId="51" borderId="16" applyNumberFormat="0" applyAlignment="0" applyProtection="0"/>
    <xf numFmtId="0" fontId="236" fillId="51" borderId="16" applyNumberFormat="0" applyAlignment="0" applyProtection="0"/>
    <xf numFmtId="0" fontId="299" fillId="6" borderId="9" applyNumberFormat="0" applyAlignment="0" applyProtection="0"/>
    <xf numFmtId="0" fontId="207" fillId="51" borderId="16" applyNumberFormat="0" applyAlignment="0" applyProtection="0"/>
    <xf numFmtId="0" fontId="30" fillId="51" borderId="16" applyNumberFormat="0" applyAlignment="0" applyProtection="0"/>
    <xf numFmtId="0" fontId="30" fillId="51" borderId="16" applyNumberFormat="0" applyAlignment="0" applyProtection="0"/>
    <xf numFmtId="0" fontId="30" fillId="51" borderId="16" applyNumberFormat="0" applyAlignment="0" applyProtection="0"/>
    <xf numFmtId="238" fontId="284" fillId="0" borderId="0" applyFont="0" applyFill="0" applyBorder="0" applyAlignment="0" applyProtection="0"/>
    <xf numFmtId="239" fontId="208" fillId="0" borderId="0"/>
    <xf numFmtId="0" fontId="243" fillId="0" borderId="0"/>
    <xf numFmtId="0" fontId="258" fillId="0" borderId="0"/>
    <xf numFmtId="0" fontId="266" fillId="0" borderId="0" applyNumberFormat="0" applyFont="0" applyFill="0" applyBorder="0">
      <alignment horizontal="center" vertical="center"/>
      <protection locked="0"/>
    </xf>
    <xf numFmtId="0" fontId="245" fillId="0" borderId="0" applyAlignment="0">
      <alignment horizontal="left"/>
    </xf>
    <xf numFmtId="0" fontId="131" fillId="0" borderId="0">
      <alignment horizontal="centerContinuous"/>
    </xf>
    <xf numFmtId="7" fontId="285" fillId="0" borderId="0">
      <alignment horizontal="right"/>
    </xf>
    <xf numFmtId="3" fontId="237" fillId="0" borderId="44"/>
    <xf numFmtId="0" fontId="209" fillId="114" borderId="17" applyNumberFormat="0" applyAlignment="0" applyProtection="0"/>
    <xf numFmtId="0" fontId="209" fillId="52" borderId="17" applyNumberFormat="0" applyAlignment="0" applyProtection="0"/>
    <xf numFmtId="0" fontId="238" fillId="52" borderId="17" applyNumberFormat="0" applyAlignment="0" applyProtection="0"/>
    <xf numFmtId="0" fontId="238" fillId="52" borderId="17" applyNumberFormat="0" applyAlignment="0" applyProtection="0"/>
    <xf numFmtId="0" fontId="209" fillId="52" borderId="17" applyNumberFormat="0" applyAlignment="0" applyProtection="0"/>
    <xf numFmtId="0" fontId="26" fillId="52" borderId="17" applyNumberFormat="0" applyAlignment="0" applyProtection="0"/>
    <xf numFmtId="37" fontId="286" fillId="0" borderId="0" applyNumberFormat="0" applyFont="0" applyFill="0" applyAlignment="0" applyProtection="0"/>
    <xf numFmtId="0" fontId="287" fillId="0" borderId="31" applyNumberFormat="0"/>
    <xf numFmtId="0" fontId="44" fillId="0" borderId="0" applyNumberFormat="0" applyFill="0" applyBorder="0" applyAlignment="0" applyProtection="0"/>
    <xf numFmtId="0" fontId="288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245" fillId="0" borderId="0">
      <alignment horizontal="centerContinuous"/>
    </xf>
    <xf numFmtId="5" fontId="289" fillId="0" borderId="0">
      <alignment horizontal="left"/>
    </xf>
    <xf numFmtId="0" fontId="127" fillId="0" borderId="0" applyNumberFormat="0" applyFill="0" applyBorder="0" applyProtection="0">
      <alignment wrapText="1"/>
    </xf>
    <xf numFmtId="0" fontId="54" fillId="0" borderId="0" applyNumberFormat="0" applyFill="0" applyBorder="0" applyProtection="0"/>
    <xf numFmtId="0" fontId="290" fillId="0" borderId="0" applyNumberFormat="0" applyFill="0" applyBorder="0" applyProtection="0">
      <alignment horizontal="center" wrapText="1"/>
    </xf>
    <xf numFmtId="0" fontId="127" fillId="0" borderId="3" applyNumberFormat="0" applyFill="0" applyProtection="0">
      <alignment horizontal="right" wrapText="1"/>
    </xf>
    <xf numFmtId="0" fontId="127" fillId="0" borderId="3" applyNumberFormat="0" applyFill="0" applyProtection="0">
      <alignment horizontal="right" wrapText="1"/>
    </xf>
    <xf numFmtId="0" fontId="127" fillId="0" borderId="3" applyNumberFormat="0" applyFill="0" applyProtection="0">
      <alignment horizontal="right" wrapText="1"/>
    </xf>
    <xf numFmtId="0" fontId="127" fillId="0" borderId="3" applyNumberFormat="0" applyFill="0" applyProtection="0">
      <alignment horizontal="right" wrapText="1"/>
    </xf>
    <xf numFmtId="0" fontId="127" fillId="0" borderId="3" applyNumberFormat="0" applyFill="0" applyProtection="0">
      <alignment horizontal="right" wrapText="1"/>
    </xf>
    <xf numFmtId="0" fontId="127" fillId="0" borderId="3" applyNumberFormat="0" applyFill="0" applyProtection="0">
      <alignment horizontal="right" wrapText="1"/>
    </xf>
    <xf numFmtId="0" fontId="127" fillId="0" borderId="3" applyNumberFormat="0" applyFill="0" applyProtection="0">
      <alignment horizontal="right" wrapText="1"/>
    </xf>
    <xf numFmtId="0" fontId="127" fillId="0" borderId="3" applyNumberFormat="0" applyFill="0" applyProtection="0">
      <alignment horizontal="right" wrapText="1"/>
    </xf>
    <xf numFmtId="0" fontId="127" fillId="0" borderId="3" applyNumberFormat="0" applyFill="0" applyProtection="0">
      <alignment horizontal="right" wrapText="1"/>
    </xf>
    <xf numFmtId="0" fontId="127" fillId="0" borderId="3" applyNumberFormat="0" applyFill="0" applyProtection="0">
      <alignment horizontal="right" wrapText="1"/>
    </xf>
    <xf numFmtId="0" fontId="127" fillId="0" borderId="3" applyNumberFormat="0" applyFill="0" applyProtection="0">
      <alignment horizontal="right" wrapText="1"/>
    </xf>
    <xf numFmtId="0" fontId="127" fillId="0" borderId="3" applyNumberFormat="0" applyFill="0" applyProtection="0">
      <alignment horizontal="right" wrapText="1"/>
    </xf>
    <xf numFmtId="0" fontId="127" fillId="0" borderId="3" applyNumberFormat="0" applyFill="0" applyProtection="0">
      <alignment horizontal="right" wrapText="1"/>
    </xf>
    <xf numFmtId="0" fontId="127" fillId="0" borderId="3" applyNumberFormat="0" applyFill="0" applyProtection="0">
      <alignment horizontal="right" wrapText="1"/>
    </xf>
    <xf numFmtId="0" fontId="127" fillId="0" borderId="3" applyNumberFormat="0" applyFill="0" applyProtection="0">
      <alignment horizontal="right" wrapText="1"/>
    </xf>
    <xf numFmtId="0" fontId="127" fillId="0" borderId="3" applyNumberFormat="0" applyFill="0" applyProtection="0">
      <alignment horizontal="right" wrapText="1"/>
    </xf>
    <xf numFmtId="0" fontId="127" fillId="0" borderId="3" applyNumberFormat="0" applyFill="0" applyProtection="0">
      <alignment horizontal="right" wrapText="1"/>
    </xf>
    <xf numFmtId="0" fontId="127" fillId="0" borderId="3" applyNumberFormat="0" applyFill="0" applyProtection="0">
      <alignment horizontal="right" wrapText="1"/>
    </xf>
    <xf numFmtId="0" fontId="127" fillId="0" borderId="3" applyNumberFormat="0" applyFill="0" applyProtection="0">
      <alignment horizontal="right" wrapText="1"/>
    </xf>
    <xf numFmtId="0" fontId="127" fillId="0" borderId="3" applyNumberFormat="0" applyFill="0" applyProtection="0">
      <alignment horizontal="right" wrapText="1"/>
    </xf>
    <xf numFmtId="0" fontId="127" fillId="0" borderId="3" applyNumberFormat="0" applyFill="0" applyProtection="0">
      <alignment horizontal="right" wrapText="1"/>
    </xf>
    <xf numFmtId="0" fontId="127" fillId="0" borderId="3" applyNumberFormat="0" applyFill="0" applyProtection="0">
      <alignment horizontal="right" wrapText="1"/>
    </xf>
    <xf numFmtId="0" fontId="127" fillId="0" borderId="3" applyNumberFormat="0" applyFill="0" applyProtection="0">
      <alignment horizontal="right" wrapText="1"/>
    </xf>
    <xf numFmtId="0" fontId="127" fillId="0" borderId="3" applyNumberFormat="0" applyFill="0" applyProtection="0">
      <alignment horizontal="right" wrapText="1"/>
    </xf>
    <xf numFmtId="0" fontId="127" fillId="0" borderId="3" applyNumberFormat="0" applyFill="0" applyProtection="0">
      <alignment horizontal="right" wrapText="1"/>
    </xf>
    <xf numFmtId="0" fontId="127" fillId="0" borderId="3" applyNumberFormat="0" applyFill="0" applyProtection="0">
      <alignment horizontal="right" wrapText="1"/>
    </xf>
    <xf numFmtId="0" fontId="127" fillId="0" borderId="3" applyNumberFormat="0" applyFill="0" applyProtection="0">
      <alignment horizontal="right" wrapText="1"/>
    </xf>
    <xf numFmtId="0" fontId="127" fillId="0" borderId="3" applyNumberFormat="0" applyFill="0" applyProtection="0">
      <alignment horizontal="right" wrapText="1"/>
    </xf>
    <xf numFmtId="0" fontId="127" fillId="0" borderId="3" applyNumberFormat="0" applyFill="0" applyProtection="0">
      <alignment horizontal="right" wrapText="1"/>
    </xf>
    <xf numFmtId="0" fontId="127" fillId="0" borderId="3" applyNumberFormat="0" applyFill="0" applyProtection="0">
      <alignment horizontal="right" wrapText="1"/>
    </xf>
    <xf numFmtId="0" fontId="127" fillId="0" borderId="3" applyNumberFormat="0" applyFill="0" applyProtection="0">
      <alignment horizontal="right" wrapText="1"/>
    </xf>
    <xf numFmtId="0" fontId="127" fillId="0" borderId="3" applyNumberFormat="0" applyFill="0" applyProtection="0">
      <alignment horizontal="right" wrapText="1"/>
    </xf>
    <xf numFmtId="0" fontId="127" fillId="0" borderId="3" applyNumberFormat="0" applyFill="0" applyProtection="0">
      <alignment horizontal="right" wrapText="1"/>
    </xf>
    <xf numFmtId="0" fontId="127" fillId="0" borderId="3" applyNumberFormat="0" applyFill="0" applyProtection="0">
      <alignment horizontal="right" wrapText="1"/>
    </xf>
    <xf numFmtId="0" fontId="127" fillId="0" borderId="3" applyNumberFormat="0" applyFill="0" applyProtection="0">
      <alignment horizontal="right" wrapText="1"/>
    </xf>
    <xf numFmtId="0" fontId="127" fillId="0" borderId="3" applyNumberFormat="0" applyFill="0" applyProtection="0">
      <alignment horizontal="right" wrapText="1"/>
    </xf>
    <xf numFmtId="0" fontId="127" fillId="0" borderId="3" applyNumberFormat="0" applyFill="0" applyProtection="0">
      <alignment horizontal="right" wrapText="1"/>
    </xf>
    <xf numFmtId="0" fontId="127" fillId="0" borderId="3" applyNumberFormat="0" applyFill="0" applyProtection="0">
      <alignment horizontal="right" wrapText="1"/>
    </xf>
    <xf numFmtId="0" fontId="127" fillId="0" borderId="3" applyNumberFormat="0" applyFill="0" applyProtection="0">
      <alignment horizontal="right" wrapText="1"/>
    </xf>
    <xf numFmtId="0" fontId="127" fillId="0" borderId="3" applyNumberFormat="0" applyFill="0" applyProtection="0">
      <alignment horizontal="right" wrapText="1"/>
    </xf>
    <xf numFmtId="0" fontId="127" fillId="0" borderId="3" applyNumberFormat="0" applyFill="0" applyProtection="0">
      <alignment horizontal="right" wrapText="1"/>
    </xf>
    <xf numFmtId="0" fontId="127" fillId="0" borderId="3" applyNumberFormat="0" applyFill="0" applyProtection="0">
      <alignment horizontal="right" wrapText="1"/>
    </xf>
    <xf numFmtId="0" fontId="127" fillId="0" borderId="3" applyNumberFormat="0" applyFill="0" applyProtection="0">
      <alignment horizontal="right" wrapText="1"/>
    </xf>
    <xf numFmtId="0" fontId="127" fillId="0" borderId="3" applyNumberFormat="0" applyFill="0" applyProtection="0">
      <alignment horizontal="right" wrapText="1"/>
    </xf>
    <xf numFmtId="0" fontId="127" fillId="0" borderId="3" applyNumberFormat="0" applyFill="0" applyProtection="0">
      <alignment horizontal="right" wrapText="1"/>
    </xf>
    <xf numFmtId="0" fontId="127" fillId="0" borderId="3" applyNumberFormat="0" applyFill="0" applyProtection="0">
      <alignment horizontal="right" wrapText="1"/>
    </xf>
    <xf numFmtId="0" fontId="127" fillId="0" borderId="3" applyNumberFormat="0" applyFill="0" applyProtection="0">
      <alignment horizontal="right" wrapText="1"/>
    </xf>
    <xf numFmtId="0" fontId="127" fillId="0" borderId="3" applyNumberFormat="0" applyFill="0" applyProtection="0">
      <alignment horizontal="right" wrapText="1"/>
    </xf>
    <xf numFmtId="0" fontId="127" fillId="0" borderId="3" applyNumberFormat="0" applyFill="0" applyProtection="0">
      <alignment horizontal="right" wrapText="1"/>
    </xf>
    <xf numFmtId="0" fontId="127" fillId="0" borderId="3" applyNumberFormat="0" applyFill="0" applyProtection="0">
      <alignment horizontal="right" wrapText="1"/>
    </xf>
    <xf numFmtId="0" fontId="127" fillId="0" borderId="3" applyNumberFormat="0" applyFill="0" applyProtection="0">
      <alignment horizontal="right" wrapText="1"/>
    </xf>
    <xf numFmtId="0" fontId="127" fillId="0" borderId="3" applyNumberFormat="0" applyFill="0" applyProtection="0">
      <alignment horizontal="right" wrapText="1"/>
    </xf>
    <xf numFmtId="0" fontId="127" fillId="0" borderId="3" applyNumberFormat="0" applyFill="0" applyProtection="0">
      <alignment horizontal="right" wrapText="1"/>
    </xf>
    <xf numFmtId="0" fontId="127" fillId="0" borderId="3" applyNumberFormat="0" applyFill="0" applyProtection="0">
      <alignment horizontal="right" wrapText="1"/>
    </xf>
    <xf numFmtId="0" fontId="127" fillId="0" borderId="3" applyNumberFormat="0" applyFill="0" applyProtection="0">
      <alignment horizontal="right" wrapText="1"/>
    </xf>
    <xf numFmtId="0" fontId="127" fillId="0" borderId="3" applyNumberFormat="0" applyFill="0" applyProtection="0">
      <alignment horizontal="right" wrapText="1"/>
    </xf>
    <xf numFmtId="0" fontId="127" fillId="0" borderId="3" applyNumberFormat="0" applyFill="0" applyProtection="0">
      <alignment horizontal="right" wrapText="1"/>
    </xf>
    <xf numFmtId="0" fontId="127" fillId="0" borderId="3" applyNumberFormat="0" applyFill="0" applyProtection="0">
      <alignment horizontal="right" wrapText="1"/>
    </xf>
    <xf numFmtId="0" fontId="127" fillId="0" borderId="3" applyNumberFormat="0" applyFill="0" applyProtection="0">
      <alignment horizontal="right" wrapText="1"/>
    </xf>
    <xf numFmtId="0" fontId="127" fillId="0" borderId="3" applyNumberFormat="0" applyFill="0" applyProtection="0">
      <alignment horizontal="right" wrapText="1"/>
    </xf>
    <xf numFmtId="0" fontId="127" fillId="0" borderId="3" applyNumberFormat="0" applyFill="0" applyProtection="0">
      <alignment horizontal="right" wrapText="1"/>
    </xf>
    <xf numFmtId="0" fontId="127" fillId="0" borderId="3" applyNumberFormat="0" applyFill="0" applyProtection="0">
      <alignment horizontal="right" wrapText="1"/>
    </xf>
    <xf numFmtId="0" fontId="127" fillId="0" borderId="3" applyNumberFormat="0" applyFill="0" applyProtection="0">
      <alignment horizontal="right" wrapText="1"/>
    </xf>
    <xf numFmtId="0" fontId="127" fillId="0" borderId="3" applyNumberFormat="0" applyFill="0" applyProtection="0">
      <alignment horizontal="right" wrapText="1"/>
    </xf>
    <xf numFmtId="0" fontId="127" fillId="0" borderId="3" applyNumberFormat="0" applyFill="0" applyProtection="0">
      <alignment horizontal="right" wrapText="1"/>
    </xf>
    <xf numFmtId="0" fontId="127" fillId="0" borderId="3" applyNumberFormat="0" applyFill="0" applyProtection="0">
      <alignment horizontal="right" wrapText="1"/>
    </xf>
    <xf numFmtId="0" fontId="127" fillId="0" borderId="3" applyNumberFormat="0" applyFill="0" applyProtection="0">
      <alignment horizontal="right" wrapText="1"/>
    </xf>
    <xf numFmtId="0" fontId="127" fillId="0" borderId="3" applyNumberFormat="0" applyFill="0" applyProtection="0">
      <alignment horizontal="right" wrapText="1"/>
    </xf>
    <xf numFmtId="0" fontId="127" fillId="0" borderId="3" applyNumberFormat="0" applyFill="0" applyProtection="0">
      <alignment horizontal="right" wrapText="1"/>
    </xf>
    <xf numFmtId="0" fontId="127" fillId="0" borderId="3" applyNumberFormat="0" applyFill="0" applyProtection="0">
      <alignment horizontal="right" wrapText="1"/>
    </xf>
    <xf numFmtId="0" fontId="127" fillId="0" borderId="3" applyNumberFormat="0" applyFill="0" applyProtection="0">
      <alignment horizontal="right" wrapText="1"/>
    </xf>
    <xf numFmtId="0" fontId="127" fillId="0" borderId="3" applyNumberFormat="0" applyFill="0" applyProtection="0">
      <alignment horizontal="right" wrapText="1"/>
    </xf>
    <xf numFmtId="0" fontId="127" fillId="0" borderId="3" applyNumberFormat="0" applyFill="0" applyProtection="0">
      <alignment horizontal="right" wrapText="1"/>
    </xf>
    <xf numFmtId="0" fontId="127" fillId="0" borderId="3" applyNumberFormat="0" applyFill="0" applyProtection="0">
      <alignment horizontal="right" wrapText="1"/>
    </xf>
    <xf numFmtId="0" fontId="127" fillId="0" borderId="3" applyNumberFormat="0" applyFill="0" applyProtection="0">
      <alignment horizontal="right" wrapText="1"/>
    </xf>
    <xf numFmtId="0" fontId="127" fillId="0" borderId="3" applyNumberFormat="0" applyFill="0" applyProtection="0">
      <alignment horizontal="right" wrapText="1"/>
    </xf>
    <xf numFmtId="0" fontId="127" fillId="0" borderId="3" applyNumberFormat="0" applyFill="0" applyProtection="0">
      <alignment horizontal="right" wrapText="1"/>
    </xf>
    <xf numFmtId="0" fontId="127" fillId="0" borderId="3" applyNumberFormat="0" applyFill="0" applyProtection="0">
      <alignment horizontal="right" wrapText="1"/>
    </xf>
    <xf numFmtId="0" fontId="127" fillId="0" borderId="3" applyNumberFormat="0" applyFill="0" applyProtection="0">
      <alignment horizontal="right" wrapText="1"/>
    </xf>
    <xf numFmtId="0" fontId="127" fillId="0" borderId="3" applyNumberFormat="0" applyFill="0" applyProtection="0">
      <alignment horizontal="right" wrapText="1"/>
    </xf>
    <xf numFmtId="0" fontId="127" fillId="0" borderId="3" applyNumberFormat="0" applyFill="0" applyProtection="0">
      <alignment horizontal="right" wrapText="1"/>
    </xf>
    <xf numFmtId="0" fontId="127" fillId="0" borderId="3" applyNumberFormat="0" applyFill="0" applyProtection="0">
      <alignment horizontal="right" wrapText="1"/>
    </xf>
    <xf numFmtId="0" fontId="127" fillId="0" borderId="3" applyNumberFormat="0" applyFill="0" applyProtection="0">
      <alignment horizontal="right" wrapText="1"/>
    </xf>
    <xf numFmtId="0" fontId="127" fillId="0" borderId="3" applyNumberFormat="0" applyFill="0" applyProtection="0">
      <alignment horizontal="right" wrapText="1"/>
    </xf>
    <xf numFmtId="0" fontId="127" fillId="0" borderId="3" applyNumberFormat="0" applyFill="0" applyProtection="0">
      <alignment horizontal="right" wrapText="1"/>
    </xf>
    <xf numFmtId="0" fontId="127" fillId="0" borderId="3" applyNumberFormat="0" applyFill="0" applyProtection="0">
      <alignment horizontal="right" wrapText="1"/>
    </xf>
    <xf numFmtId="0" fontId="127" fillId="0" borderId="3" applyNumberFormat="0" applyFill="0" applyProtection="0">
      <alignment horizontal="right" wrapText="1"/>
    </xf>
    <xf numFmtId="0" fontId="127" fillId="0" borderId="3" applyNumberFormat="0" applyFill="0" applyProtection="0">
      <alignment horizontal="right" wrapText="1"/>
    </xf>
    <xf numFmtId="0" fontId="127" fillId="0" borderId="3" applyNumberFormat="0" applyFill="0" applyProtection="0">
      <alignment horizontal="right" wrapText="1"/>
    </xf>
    <xf numFmtId="0" fontId="127" fillId="0" borderId="3" applyNumberFormat="0" applyFill="0" applyProtection="0">
      <alignment horizontal="right" wrapText="1"/>
    </xf>
    <xf numFmtId="0" fontId="127" fillId="0" borderId="3" applyNumberFormat="0" applyFill="0" applyProtection="0">
      <alignment horizontal="right" wrapText="1"/>
    </xf>
    <xf numFmtId="0" fontId="127" fillId="0" borderId="3" applyNumberFormat="0" applyFill="0" applyProtection="0">
      <alignment horizontal="right" wrapText="1"/>
    </xf>
    <xf numFmtId="0" fontId="127" fillId="0" borderId="3" applyNumberFormat="0" applyFill="0" applyProtection="0">
      <alignment horizontal="right" wrapText="1"/>
    </xf>
    <xf numFmtId="0" fontId="127" fillId="0" borderId="3" applyNumberFormat="0" applyFill="0" applyProtection="0">
      <alignment horizontal="right" wrapText="1"/>
    </xf>
    <xf numFmtId="0" fontId="127" fillId="0" borderId="3" applyNumberFormat="0" applyFill="0" applyProtection="0">
      <alignment horizontal="right" wrapText="1"/>
    </xf>
    <xf numFmtId="0" fontId="127" fillId="0" borderId="3" applyNumberFormat="0" applyFill="0" applyProtection="0">
      <alignment horizontal="right" wrapText="1"/>
    </xf>
    <xf numFmtId="0" fontId="127" fillId="0" borderId="3" applyNumberFormat="0" applyFill="0" applyProtection="0">
      <alignment horizontal="right" wrapText="1"/>
    </xf>
    <xf numFmtId="0" fontId="127" fillId="0" borderId="3" applyNumberFormat="0" applyFill="0" applyProtection="0">
      <alignment horizontal="right" wrapText="1"/>
    </xf>
    <xf numFmtId="0" fontId="127" fillId="0" borderId="3" applyNumberFormat="0" applyFill="0" applyProtection="0">
      <alignment horizontal="right" wrapText="1"/>
    </xf>
    <xf numFmtId="0" fontId="127" fillId="0" borderId="3" applyNumberFormat="0" applyFill="0" applyProtection="0">
      <alignment horizontal="right" wrapText="1"/>
    </xf>
    <xf numFmtId="0" fontId="127" fillId="0" borderId="3" applyNumberFormat="0" applyFill="0" applyProtection="0">
      <alignment horizontal="right" wrapText="1"/>
    </xf>
    <xf numFmtId="0" fontId="127" fillId="0" borderId="3" applyNumberFormat="0" applyFill="0" applyProtection="0">
      <alignment horizontal="right" wrapText="1"/>
    </xf>
    <xf numFmtId="0" fontId="127" fillId="0" borderId="3" applyNumberFormat="0" applyFill="0" applyProtection="0">
      <alignment horizontal="right" wrapText="1"/>
    </xf>
    <xf numFmtId="0" fontId="127" fillId="0" borderId="3" applyNumberFormat="0" applyFill="0" applyProtection="0">
      <alignment horizontal="right" wrapText="1"/>
    </xf>
    <xf numFmtId="0" fontId="127" fillId="0" borderId="3" applyNumberFormat="0" applyFill="0" applyProtection="0">
      <alignment horizontal="right" wrapText="1"/>
    </xf>
    <xf numFmtId="0" fontId="127" fillId="0" borderId="3" applyNumberFormat="0" applyFill="0" applyProtection="0">
      <alignment horizontal="right" wrapText="1"/>
    </xf>
    <xf numFmtId="0" fontId="127" fillId="0" borderId="3" applyNumberFormat="0" applyFill="0" applyProtection="0">
      <alignment horizontal="right" wrapText="1"/>
    </xf>
    <xf numFmtId="0" fontId="127" fillId="0" borderId="3" applyNumberFormat="0" applyFill="0" applyProtection="0">
      <alignment horizontal="right" wrapText="1"/>
    </xf>
    <xf numFmtId="0" fontId="127" fillId="0" borderId="3" applyNumberFormat="0" applyFill="0" applyProtection="0">
      <alignment horizontal="right" wrapText="1"/>
    </xf>
    <xf numFmtId="0" fontId="127" fillId="0" borderId="3" applyNumberFormat="0" applyFill="0" applyProtection="0">
      <alignment horizontal="right" wrapText="1"/>
    </xf>
    <xf numFmtId="0" fontId="127" fillId="0" borderId="3" applyNumberFormat="0" applyFill="0" applyProtection="0">
      <alignment horizontal="right" wrapText="1"/>
    </xf>
    <xf numFmtId="0" fontId="127" fillId="0" borderId="3" applyNumberFormat="0" applyFill="0" applyProtection="0">
      <alignment horizontal="right" wrapText="1"/>
    </xf>
    <xf numFmtId="0" fontId="127" fillId="0" borderId="3" applyNumberFormat="0" applyFill="0" applyProtection="0">
      <alignment horizontal="right" wrapText="1"/>
    </xf>
    <xf numFmtId="0" fontId="127" fillId="0" borderId="3" applyNumberFormat="0" applyFill="0" applyProtection="0">
      <alignment horizontal="right" wrapText="1"/>
    </xf>
    <xf numFmtId="0" fontId="127" fillId="0" borderId="3" applyNumberFormat="0" applyFill="0" applyProtection="0">
      <alignment horizontal="right" wrapText="1"/>
    </xf>
    <xf numFmtId="0" fontId="127" fillId="0" borderId="3" applyNumberFormat="0" applyFill="0" applyProtection="0">
      <alignment horizontal="right" wrapText="1"/>
    </xf>
    <xf numFmtId="0" fontId="127" fillId="0" borderId="3" applyNumberFormat="0" applyFill="0" applyProtection="0">
      <alignment horizontal="right" wrapText="1"/>
    </xf>
    <xf numFmtId="0" fontId="127" fillId="0" borderId="3" applyNumberFormat="0" applyFill="0" applyProtection="0">
      <alignment horizontal="right" wrapText="1"/>
    </xf>
    <xf numFmtId="0" fontId="127" fillId="0" borderId="3" applyNumberFormat="0" applyFill="0" applyProtection="0">
      <alignment horizontal="right" wrapText="1"/>
    </xf>
    <xf numFmtId="0" fontId="127" fillId="0" borderId="3" applyNumberFormat="0" applyFill="0" applyProtection="0">
      <alignment horizontal="right" wrapText="1"/>
    </xf>
    <xf numFmtId="0" fontId="127" fillId="0" borderId="3" applyNumberFormat="0" applyFill="0" applyProtection="0">
      <alignment horizontal="right" wrapText="1"/>
    </xf>
    <xf numFmtId="0" fontId="127" fillId="0" borderId="3" applyNumberFormat="0" applyFill="0" applyProtection="0">
      <alignment horizontal="right" wrapText="1"/>
    </xf>
    <xf numFmtId="0" fontId="127" fillId="0" borderId="3" applyNumberFormat="0" applyFill="0" applyProtection="0">
      <alignment horizontal="right" wrapText="1"/>
    </xf>
    <xf numFmtId="0" fontId="127" fillId="0" borderId="3" applyNumberFormat="0" applyFill="0" applyProtection="0">
      <alignment horizontal="left" wrapText="1"/>
    </xf>
    <xf numFmtId="0" fontId="127" fillId="0" borderId="3" applyNumberFormat="0" applyFill="0" applyProtection="0">
      <alignment horizontal="left" wrapText="1"/>
    </xf>
    <xf numFmtId="0" fontId="127" fillId="0" borderId="3" applyNumberFormat="0" applyFill="0" applyProtection="0">
      <alignment horizontal="left" wrapText="1"/>
    </xf>
    <xf numFmtId="0" fontId="127" fillId="0" borderId="3" applyNumberFormat="0" applyFill="0" applyProtection="0">
      <alignment horizontal="left" wrapText="1"/>
    </xf>
    <xf numFmtId="0" fontId="127" fillId="0" borderId="3" applyNumberFormat="0" applyFill="0" applyProtection="0">
      <alignment horizontal="left" wrapText="1"/>
    </xf>
    <xf numFmtId="0" fontId="127" fillId="0" borderId="3" applyNumberFormat="0" applyFill="0" applyProtection="0">
      <alignment horizontal="left" wrapText="1"/>
    </xf>
    <xf numFmtId="0" fontId="127" fillId="0" borderId="3" applyNumberFormat="0" applyFill="0" applyProtection="0">
      <alignment horizontal="left" wrapText="1"/>
    </xf>
    <xf numFmtId="0" fontId="127" fillId="0" borderId="3" applyNumberFormat="0" applyFill="0" applyProtection="0">
      <alignment horizontal="left" wrapText="1"/>
    </xf>
    <xf numFmtId="0" fontId="127" fillId="0" borderId="3" applyNumberFormat="0" applyFill="0" applyProtection="0">
      <alignment horizontal="left" wrapText="1"/>
    </xf>
    <xf numFmtId="0" fontId="127" fillId="0" borderId="3" applyNumberFormat="0" applyFill="0" applyProtection="0">
      <alignment horizontal="left" wrapText="1"/>
    </xf>
    <xf numFmtId="0" fontId="127" fillId="0" borderId="3" applyNumberFormat="0" applyFill="0" applyProtection="0">
      <alignment horizontal="left" wrapText="1"/>
    </xf>
    <xf numFmtId="0" fontId="127" fillId="0" borderId="3" applyNumberFormat="0" applyFill="0" applyProtection="0">
      <alignment horizontal="left" wrapText="1"/>
    </xf>
    <xf numFmtId="0" fontId="127" fillId="0" borderId="3" applyNumberFormat="0" applyFill="0" applyProtection="0">
      <alignment horizontal="left" wrapText="1"/>
    </xf>
    <xf numFmtId="0" fontId="127" fillId="0" borderId="3" applyNumberFormat="0" applyFill="0" applyProtection="0">
      <alignment horizontal="left" wrapText="1"/>
    </xf>
    <xf numFmtId="0" fontId="127" fillId="0" borderId="3" applyNumberFormat="0" applyFill="0" applyProtection="0">
      <alignment horizontal="left" wrapText="1"/>
    </xf>
    <xf numFmtId="0" fontId="127" fillId="0" borderId="3" applyNumberFormat="0" applyFill="0" applyProtection="0">
      <alignment horizontal="left" wrapText="1"/>
    </xf>
    <xf numFmtId="0" fontId="127" fillId="0" borderId="3" applyNumberFormat="0" applyFill="0" applyProtection="0">
      <alignment horizontal="left" wrapText="1"/>
    </xf>
    <xf numFmtId="0" fontId="127" fillId="0" borderId="3" applyNumberFormat="0" applyFill="0" applyProtection="0">
      <alignment horizontal="left" wrapText="1"/>
    </xf>
    <xf numFmtId="0" fontId="127" fillId="0" borderId="3" applyNumberFormat="0" applyFill="0" applyProtection="0">
      <alignment horizontal="left" wrapText="1"/>
    </xf>
    <xf numFmtId="0" fontId="127" fillId="0" borderId="3" applyNumberFormat="0" applyFill="0" applyProtection="0">
      <alignment horizontal="left" wrapText="1"/>
    </xf>
    <xf numFmtId="0" fontId="127" fillId="0" borderId="3" applyNumberFormat="0" applyFill="0" applyProtection="0">
      <alignment horizontal="left" wrapText="1"/>
    </xf>
    <xf numFmtId="0" fontId="127" fillId="0" borderId="3" applyNumberFormat="0" applyFill="0" applyProtection="0">
      <alignment horizontal="left" wrapText="1"/>
    </xf>
    <xf numFmtId="0" fontId="127" fillId="0" borderId="3" applyNumberFormat="0" applyFill="0" applyProtection="0">
      <alignment horizontal="left" wrapText="1"/>
    </xf>
    <xf numFmtId="0" fontId="127" fillId="0" borderId="3" applyNumberFormat="0" applyFill="0" applyProtection="0">
      <alignment horizontal="left" wrapText="1"/>
    </xf>
    <xf numFmtId="0" fontId="127" fillId="0" borderId="3" applyNumberFormat="0" applyFill="0" applyProtection="0">
      <alignment horizontal="left" wrapText="1"/>
    </xf>
    <xf numFmtId="0" fontId="127" fillId="0" borderId="3" applyNumberFormat="0" applyFill="0" applyProtection="0">
      <alignment horizontal="left" wrapText="1"/>
    </xf>
    <xf numFmtId="0" fontId="127" fillId="0" borderId="3" applyNumberFormat="0" applyFill="0" applyProtection="0">
      <alignment horizontal="left" wrapText="1"/>
    </xf>
    <xf numFmtId="0" fontId="127" fillId="0" borderId="3" applyNumberFormat="0" applyFill="0" applyProtection="0">
      <alignment horizontal="left" wrapText="1"/>
    </xf>
    <xf numFmtId="0" fontId="127" fillId="0" borderId="3" applyNumberFormat="0" applyFill="0" applyProtection="0">
      <alignment horizontal="left" wrapText="1"/>
    </xf>
    <xf numFmtId="0" fontId="127" fillId="0" borderId="3" applyNumberFormat="0" applyFill="0" applyProtection="0">
      <alignment horizontal="left" wrapText="1"/>
    </xf>
    <xf numFmtId="0" fontId="127" fillId="0" borderId="3" applyNumberFormat="0" applyFill="0" applyProtection="0">
      <alignment horizontal="left" wrapText="1"/>
    </xf>
    <xf numFmtId="0" fontId="127" fillId="0" borderId="3" applyNumberFormat="0" applyFill="0" applyProtection="0">
      <alignment horizontal="left" wrapText="1"/>
    </xf>
    <xf numFmtId="0" fontId="127" fillId="0" borderId="3" applyNumberFormat="0" applyFill="0" applyProtection="0">
      <alignment horizontal="left" wrapText="1"/>
    </xf>
    <xf numFmtId="0" fontId="127" fillId="0" borderId="3" applyNumberFormat="0" applyFill="0" applyProtection="0">
      <alignment horizontal="left" wrapText="1"/>
    </xf>
    <xf numFmtId="0" fontId="127" fillId="0" borderId="3" applyNumberFormat="0" applyFill="0" applyProtection="0">
      <alignment horizontal="left" wrapText="1"/>
    </xf>
    <xf numFmtId="0" fontId="127" fillId="0" borderId="3" applyNumberFormat="0" applyFill="0" applyProtection="0">
      <alignment horizontal="left" wrapText="1"/>
    </xf>
    <xf numFmtId="0" fontId="127" fillId="0" borderId="3" applyNumberFormat="0" applyFill="0" applyProtection="0">
      <alignment horizontal="left" wrapText="1"/>
    </xf>
    <xf numFmtId="0" fontId="127" fillId="0" borderId="3" applyNumberFormat="0" applyFill="0" applyProtection="0">
      <alignment horizontal="left" wrapText="1"/>
    </xf>
    <xf numFmtId="0" fontId="127" fillId="0" borderId="3" applyNumberFormat="0" applyFill="0" applyProtection="0">
      <alignment horizontal="left" wrapText="1"/>
    </xf>
    <xf numFmtId="0" fontId="127" fillId="0" borderId="3" applyNumberFormat="0" applyFill="0" applyProtection="0">
      <alignment horizontal="left" wrapText="1"/>
    </xf>
    <xf numFmtId="0" fontId="127" fillId="0" borderId="3" applyNumberFormat="0" applyFill="0" applyProtection="0">
      <alignment horizontal="left" wrapText="1"/>
    </xf>
    <xf numFmtId="0" fontId="127" fillId="0" borderId="3" applyNumberFormat="0" applyFill="0" applyProtection="0">
      <alignment horizontal="left" wrapText="1"/>
    </xf>
    <xf numFmtId="0" fontId="127" fillId="0" borderId="3" applyNumberFormat="0" applyFill="0" applyProtection="0">
      <alignment horizontal="left" wrapText="1"/>
    </xf>
    <xf numFmtId="0" fontId="127" fillId="0" borderId="3" applyNumberFormat="0" applyFill="0" applyProtection="0">
      <alignment horizontal="left" wrapText="1"/>
    </xf>
    <xf numFmtId="0" fontId="127" fillId="0" borderId="3" applyNumberFormat="0" applyFill="0" applyProtection="0">
      <alignment horizontal="left" wrapText="1"/>
    </xf>
    <xf numFmtId="0" fontId="127" fillId="0" borderId="3" applyNumberFormat="0" applyFill="0" applyProtection="0">
      <alignment horizontal="left" wrapText="1"/>
    </xf>
    <xf numFmtId="0" fontId="127" fillId="0" borderId="3" applyNumberFormat="0" applyFill="0" applyProtection="0">
      <alignment horizontal="left" wrapText="1"/>
    </xf>
    <xf numFmtId="0" fontId="127" fillId="0" borderId="3" applyNumberFormat="0" applyFill="0" applyProtection="0">
      <alignment horizontal="left" wrapText="1"/>
    </xf>
    <xf numFmtId="0" fontId="127" fillId="0" borderId="3" applyNumberFormat="0" applyFill="0" applyProtection="0">
      <alignment horizontal="left" wrapText="1"/>
    </xf>
    <xf numFmtId="0" fontId="127" fillId="0" borderId="3" applyNumberFormat="0" applyFill="0" applyProtection="0">
      <alignment horizontal="left" wrapText="1"/>
    </xf>
    <xf numFmtId="0" fontId="127" fillId="0" borderId="3" applyNumberFormat="0" applyFill="0" applyProtection="0">
      <alignment horizontal="left" wrapText="1"/>
    </xf>
    <xf numFmtId="0" fontId="127" fillId="0" borderId="3" applyNumberFormat="0" applyFill="0" applyProtection="0">
      <alignment horizontal="left" wrapText="1"/>
    </xf>
    <xf numFmtId="0" fontId="127" fillId="0" borderId="3" applyNumberFormat="0" applyFill="0" applyProtection="0">
      <alignment horizontal="left" wrapText="1"/>
    </xf>
    <xf numFmtId="0" fontId="127" fillId="0" borderId="3" applyNumberFormat="0" applyFill="0" applyProtection="0">
      <alignment horizontal="left" wrapText="1"/>
    </xf>
    <xf numFmtId="0" fontId="127" fillId="0" borderId="3" applyNumberFormat="0" applyFill="0" applyProtection="0">
      <alignment horizontal="left" wrapText="1"/>
    </xf>
    <xf numFmtId="0" fontId="127" fillId="0" borderId="3" applyNumberFormat="0" applyFill="0" applyProtection="0">
      <alignment horizontal="left" wrapText="1"/>
    </xf>
    <xf numFmtId="0" fontId="127" fillId="0" borderId="3" applyNumberFormat="0" applyFill="0" applyProtection="0">
      <alignment horizontal="left" wrapText="1"/>
    </xf>
    <xf numFmtId="0" fontId="127" fillId="0" borderId="3" applyNumberFormat="0" applyFill="0" applyProtection="0">
      <alignment horizontal="left" wrapText="1"/>
    </xf>
    <xf numFmtId="0" fontId="127" fillId="0" borderId="3" applyNumberFormat="0" applyFill="0" applyProtection="0">
      <alignment horizontal="left" wrapText="1"/>
    </xf>
    <xf numFmtId="0" fontId="127" fillId="0" borderId="3" applyNumberFormat="0" applyFill="0" applyProtection="0">
      <alignment horizontal="left" wrapText="1"/>
    </xf>
    <xf numFmtId="0" fontId="127" fillId="0" borderId="3" applyNumberFormat="0" applyFill="0" applyProtection="0">
      <alignment horizontal="left" wrapText="1"/>
    </xf>
    <xf numFmtId="0" fontId="127" fillId="0" borderId="3" applyNumberFormat="0" applyFill="0" applyProtection="0">
      <alignment horizontal="left" wrapText="1"/>
    </xf>
    <xf numFmtId="0" fontId="127" fillId="0" borderId="3" applyNumberFormat="0" applyFill="0" applyProtection="0">
      <alignment horizontal="left" wrapText="1"/>
    </xf>
    <xf numFmtId="0" fontId="127" fillId="0" borderId="3" applyNumberFormat="0" applyFill="0" applyProtection="0">
      <alignment horizontal="left" wrapText="1"/>
    </xf>
    <xf numFmtId="0" fontId="127" fillId="0" borderId="3" applyNumberFormat="0" applyFill="0" applyProtection="0">
      <alignment horizontal="left" wrapText="1"/>
    </xf>
    <xf numFmtId="0" fontId="127" fillId="0" borderId="3" applyNumberFormat="0" applyFill="0" applyProtection="0">
      <alignment horizontal="left" wrapText="1"/>
    </xf>
    <xf numFmtId="0" fontId="127" fillId="0" borderId="3" applyNumberFormat="0" applyFill="0" applyProtection="0">
      <alignment horizontal="left" wrapText="1"/>
    </xf>
    <xf numFmtId="0" fontId="127" fillId="0" borderId="3" applyNumberFormat="0" applyFill="0" applyProtection="0">
      <alignment horizontal="left" wrapText="1"/>
    </xf>
    <xf numFmtId="0" fontId="127" fillId="0" borderId="3" applyNumberFormat="0" applyFill="0" applyProtection="0">
      <alignment horizontal="left" wrapText="1"/>
    </xf>
    <xf numFmtId="0" fontId="127" fillId="0" borderId="3" applyNumberFormat="0" applyFill="0" applyProtection="0">
      <alignment horizontal="left" wrapText="1"/>
    </xf>
    <xf numFmtId="0" fontId="127" fillId="0" borderId="3" applyNumberFormat="0" applyFill="0" applyProtection="0">
      <alignment horizontal="left" wrapText="1"/>
    </xf>
    <xf numFmtId="0" fontId="127" fillId="0" borderId="3" applyNumberFormat="0" applyFill="0" applyProtection="0">
      <alignment horizontal="left" wrapText="1"/>
    </xf>
    <xf numFmtId="0" fontId="127" fillId="0" borderId="3" applyNumberFormat="0" applyFill="0" applyProtection="0">
      <alignment horizontal="left" wrapText="1"/>
    </xf>
    <xf numFmtId="0" fontId="127" fillId="0" borderId="3" applyNumberFormat="0" applyFill="0" applyProtection="0">
      <alignment horizontal="left" wrapText="1"/>
    </xf>
    <xf numFmtId="0" fontId="127" fillId="0" borderId="3" applyNumberFormat="0" applyFill="0" applyProtection="0">
      <alignment horizontal="left" wrapText="1"/>
    </xf>
    <xf numFmtId="0" fontId="127" fillId="0" borderId="3" applyNumberFormat="0" applyFill="0" applyProtection="0">
      <alignment horizontal="left" wrapText="1"/>
    </xf>
    <xf numFmtId="0" fontId="127" fillId="0" borderId="3" applyNumberFormat="0" applyFill="0" applyProtection="0">
      <alignment horizontal="left" wrapText="1"/>
    </xf>
    <xf numFmtId="0" fontId="127" fillId="0" borderId="3" applyNumberFormat="0" applyFill="0" applyProtection="0">
      <alignment horizontal="left" wrapText="1"/>
    </xf>
    <xf numFmtId="0" fontId="127" fillId="0" borderId="3" applyNumberFormat="0" applyFill="0" applyProtection="0">
      <alignment horizontal="left" wrapText="1"/>
    </xf>
    <xf numFmtId="0" fontId="127" fillId="0" borderId="3" applyNumberFormat="0" applyFill="0" applyProtection="0">
      <alignment horizontal="left" wrapText="1"/>
    </xf>
    <xf numFmtId="0" fontId="127" fillId="0" borderId="3" applyNumberFormat="0" applyFill="0" applyProtection="0">
      <alignment horizontal="left" wrapText="1"/>
    </xf>
    <xf numFmtId="0" fontId="127" fillId="0" borderId="3" applyNumberFormat="0" applyFill="0" applyProtection="0">
      <alignment horizontal="left" wrapText="1"/>
    </xf>
    <xf numFmtId="0" fontId="127" fillId="0" borderId="3" applyNumberFormat="0" applyFill="0" applyProtection="0">
      <alignment horizontal="left" wrapText="1"/>
    </xf>
    <xf numFmtId="0" fontId="127" fillId="0" borderId="3" applyNumberFormat="0" applyFill="0" applyProtection="0">
      <alignment horizontal="left" wrapText="1"/>
    </xf>
    <xf numFmtId="0" fontId="127" fillId="0" borderId="3" applyNumberFormat="0" applyFill="0" applyProtection="0">
      <alignment horizontal="left" wrapText="1"/>
    </xf>
    <xf numFmtId="0" fontId="127" fillId="0" borderId="3" applyNumberFormat="0" applyFill="0" applyProtection="0">
      <alignment horizontal="left" wrapText="1"/>
    </xf>
    <xf numFmtId="0" fontId="127" fillId="0" borderId="3" applyNumberFormat="0" applyFill="0" applyProtection="0">
      <alignment horizontal="left" wrapText="1"/>
    </xf>
    <xf numFmtId="0" fontId="127" fillId="0" borderId="3" applyNumberFormat="0" applyFill="0" applyProtection="0">
      <alignment horizontal="left" wrapText="1"/>
    </xf>
    <xf numFmtId="0" fontId="127" fillId="0" borderId="3" applyNumberFormat="0" applyFill="0" applyProtection="0">
      <alignment horizontal="left" wrapText="1"/>
    </xf>
    <xf numFmtId="0" fontId="127" fillId="0" borderId="3" applyNumberFormat="0" applyFill="0" applyProtection="0">
      <alignment horizontal="left" wrapText="1"/>
    </xf>
    <xf numFmtId="0" fontId="127" fillId="0" borderId="3" applyNumberFormat="0" applyFill="0" applyProtection="0">
      <alignment horizontal="left" wrapText="1"/>
    </xf>
    <xf numFmtId="0" fontId="127" fillId="0" borderId="3" applyNumberFormat="0" applyFill="0" applyProtection="0">
      <alignment horizontal="left" wrapText="1"/>
    </xf>
    <xf numFmtId="0" fontId="127" fillId="0" borderId="3" applyNumberFormat="0" applyFill="0" applyProtection="0">
      <alignment horizontal="left" wrapText="1"/>
    </xf>
    <xf numFmtId="0" fontId="127" fillId="0" borderId="3" applyNumberFormat="0" applyFill="0" applyProtection="0">
      <alignment horizontal="left" wrapText="1"/>
    </xf>
    <xf numFmtId="0" fontId="127" fillId="0" borderId="3" applyNumberFormat="0" applyFill="0" applyProtection="0">
      <alignment horizontal="left" wrapText="1"/>
    </xf>
    <xf numFmtId="0" fontId="127" fillId="0" borderId="3" applyNumberFormat="0" applyFill="0" applyProtection="0">
      <alignment horizontal="left" wrapText="1"/>
    </xf>
    <xf numFmtId="0" fontId="127" fillId="0" borderId="3" applyNumberFormat="0" applyFill="0" applyProtection="0">
      <alignment horizontal="left" wrapText="1"/>
    </xf>
    <xf numFmtId="0" fontId="127" fillId="0" borderId="3" applyNumberFormat="0" applyFill="0" applyProtection="0">
      <alignment horizontal="left" wrapText="1"/>
    </xf>
    <xf numFmtId="0" fontId="127" fillId="0" borderId="3" applyNumberFormat="0" applyFill="0" applyProtection="0">
      <alignment horizontal="left" wrapText="1"/>
    </xf>
    <xf numFmtId="0" fontId="127" fillId="0" borderId="3" applyNumberFormat="0" applyFill="0" applyProtection="0">
      <alignment horizontal="left" wrapText="1"/>
    </xf>
    <xf numFmtId="0" fontId="127" fillId="0" borderId="3" applyNumberFormat="0" applyFill="0" applyProtection="0">
      <alignment horizontal="left" wrapText="1"/>
    </xf>
    <xf numFmtId="0" fontId="127" fillId="0" borderId="3" applyNumberFormat="0" applyFill="0" applyProtection="0">
      <alignment horizontal="left" wrapText="1"/>
    </xf>
    <xf numFmtId="0" fontId="127" fillId="0" borderId="3" applyNumberFormat="0" applyFill="0" applyProtection="0">
      <alignment horizontal="left" wrapText="1"/>
    </xf>
    <xf numFmtId="0" fontId="127" fillId="0" borderId="3" applyNumberFormat="0" applyFill="0" applyProtection="0">
      <alignment horizontal="left" wrapText="1"/>
    </xf>
    <xf numFmtId="0" fontId="127" fillId="0" borderId="3" applyNumberFormat="0" applyFill="0" applyProtection="0">
      <alignment horizontal="left" wrapText="1"/>
    </xf>
    <xf numFmtId="0" fontId="127" fillId="0" borderId="3" applyNumberFormat="0" applyFill="0" applyProtection="0">
      <alignment horizontal="left" wrapText="1"/>
    </xf>
    <xf numFmtId="0" fontId="127" fillId="0" borderId="3" applyNumberFormat="0" applyFill="0" applyProtection="0">
      <alignment horizontal="left" wrapText="1"/>
    </xf>
    <xf numFmtId="0" fontId="127" fillId="0" borderId="3" applyNumberFormat="0" applyFill="0" applyProtection="0">
      <alignment horizontal="left" wrapText="1"/>
    </xf>
    <xf numFmtId="0" fontId="127" fillId="0" borderId="3" applyNumberFormat="0" applyFill="0" applyProtection="0">
      <alignment horizontal="left" wrapText="1"/>
    </xf>
    <xf numFmtId="0" fontId="127" fillId="0" borderId="3" applyNumberFormat="0" applyFill="0" applyProtection="0">
      <alignment horizontal="left" wrapText="1"/>
    </xf>
    <xf numFmtId="0" fontId="127" fillId="0" borderId="3" applyNumberFormat="0" applyFill="0" applyProtection="0">
      <alignment horizontal="left" wrapText="1"/>
    </xf>
    <xf numFmtId="0" fontId="127" fillId="0" borderId="3" applyNumberFormat="0" applyFill="0" applyProtection="0">
      <alignment horizontal="left" wrapText="1"/>
    </xf>
    <xf numFmtId="0" fontId="127" fillId="0" borderId="3" applyNumberFormat="0" applyFill="0" applyProtection="0">
      <alignment horizontal="left" wrapText="1"/>
    </xf>
    <xf numFmtId="0" fontId="127" fillId="0" borderId="3" applyNumberFormat="0" applyFill="0" applyProtection="0">
      <alignment horizontal="left" wrapText="1"/>
    </xf>
    <xf numFmtId="0" fontId="127" fillId="0" borderId="3" applyNumberFormat="0" applyFill="0" applyProtection="0">
      <alignment horizontal="left" wrapText="1"/>
    </xf>
    <xf numFmtId="0" fontId="127" fillId="0" borderId="3" applyNumberFormat="0" applyFill="0" applyProtection="0">
      <alignment horizontal="left" wrapText="1"/>
    </xf>
    <xf numFmtId="0" fontId="127" fillId="0" borderId="3" applyNumberFormat="0" applyFill="0" applyProtection="0">
      <alignment horizontal="left" wrapText="1"/>
    </xf>
    <xf numFmtId="0" fontId="127" fillId="0" borderId="3" applyNumberFormat="0" applyFill="0" applyProtection="0">
      <alignment horizontal="left" wrapText="1"/>
    </xf>
    <xf numFmtId="0" fontId="127" fillId="0" borderId="3" applyNumberFormat="0" applyFill="0" applyProtection="0">
      <alignment horizontal="left" wrapText="1"/>
    </xf>
    <xf numFmtId="0" fontId="127" fillId="0" borderId="3" applyNumberFormat="0" applyFill="0" applyProtection="0">
      <alignment horizontal="left" wrapText="1"/>
    </xf>
    <xf numFmtId="0" fontId="127" fillId="0" borderId="3" applyNumberFormat="0" applyFill="0" applyProtection="0">
      <alignment horizontal="left" wrapText="1"/>
    </xf>
    <xf numFmtId="0" fontId="127" fillId="0" borderId="3" applyNumberFormat="0" applyFill="0" applyProtection="0">
      <alignment horizontal="left" wrapText="1"/>
    </xf>
    <xf numFmtId="0" fontId="127" fillId="0" borderId="3" applyNumberFormat="0" applyFill="0" applyProtection="0">
      <alignment horizontal="left" wrapText="1"/>
    </xf>
    <xf numFmtId="0" fontId="245" fillId="0" borderId="3">
      <alignment horizontal="center"/>
    </xf>
    <xf numFmtId="0" fontId="245" fillId="0" borderId="3">
      <alignment horizontal="center"/>
    </xf>
    <xf numFmtId="0" fontId="245" fillId="0" borderId="3">
      <alignment horizontal="center"/>
    </xf>
    <xf numFmtId="0" fontId="245" fillId="0" borderId="3">
      <alignment horizontal="center"/>
    </xf>
    <xf numFmtId="0" fontId="245" fillId="0" borderId="3">
      <alignment horizontal="center"/>
    </xf>
    <xf numFmtId="0" fontId="245" fillId="0" borderId="3">
      <alignment horizontal="center"/>
    </xf>
    <xf numFmtId="0" fontId="245" fillId="0" borderId="3">
      <alignment horizontal="center"/>
    </xf>
    <xf numFmtId="0" fontId="245" fillId="0" borderId="3">
      <alignment horizontal="center"/>
    </xf>
    <xf numFmtId="0" fontId="245" fillId="0" borderId="3">
      <alignment horizontal="center"/>
    </xf>
    <xf numFmtId="0" fontId="245" fillId="0" borderId="3">
      <alignment horizontal="center"/>
    </xf>
    <xf numFmtId="0" fontId="245" fillId="0" borderId="3">
      <alignment horizontal="center"/>
    </xf>
    <xf numFmtId="0" fontId="245" fillId="0" borderId="3">
      <alignment horizontal="center"/>
    </xf>
    <xf numFmtId="0" fontId="245" fillId="0" borderId="3">
      <alignment horizontal="center"/>
    </xf>
    <xf numFmtId="0" fontId="245" fillId="0" borderId="3">
      <alignment horizontal="center"/>
    </xf>
    <xf numFmtId="0" fontId="245" fillId="0" borderId="3">
      <alignment horizontal="center"/>
    </xf>
    <xf numFmtId="0" fontId="245" fillId="0" borderId="3">
      <alignment horizontal="center"/>
    </xf>
    <xf numFmtId="0" fontId="245" fillId="0" borderId="3">
      <alignment horizontal="center"/>
    </xf>
    <xf numFmtId="0" fontId="245" fillId="0" borderId="3">
      <alignment horizontal="center"/>
    </xf>
    <xf numFmtId="0" fontId="245" fillId="0" borderId="3">
      <alignment horizontal="center"/>
    </xf>
    <xf numFmtId="0" fontId="245" fillId="0" borderId="3">
      <alignment horizontal="center"/>
    </xf>
    <xf numFmtId="0" fontId="245" fillId="0" borderId="3">
      <alignment horizontal="center"/>
    </xf>
    <xf numFmtId="0" fontId="245" fillId="0" borderId="3">
      <alignment horizontal="center"/>
    </xf>
    <xf numFmtId="0" fontId="245" fillId="0" borderId="3">
      <alignment horizontal="center"/>
    </xf>
    <xf numFmtId="0" fontId="245" fillId="0" borderId="3">
      <alignment horizontal="center"/>
    </xf>
    <xf numFmtId="0" fontId="245" fillId="0" borderId="3">
      <alignment horizontal="center"/>
    </xf>
    <xf numFmtId="0" fontId="245" fillId="0" borderId="3">
      <alignment horizontal="center"/>
    </xf>
    <xf numFmtId="0" fontId="245" fillId="0" borderId="3">
      <alignment horizontal="center"/>
    </xf>
    <xf numFmtId="0" fontId="245" fillId="0" borderId="3">
      <alignment horizontal="center"/>
    </xf>
    <xf numFmtId="0" fontId="245" fillId="0" borderId="3">
      <alignment horizontal="center"/>
    </xf>
    <xf numFmtId="0" fontId="245" fillId="0" borderId="3">
      <alignment horizontal="center"/>
    </xf>
    <xf numFmtId="0" fontId="245" fillId="0" borderId="3">
      <alignment horizontal="center"/>
    </xf>
    <xf numFmtId="0" fontId="245" fillId="0" borderId="3">
      <alignment horizontal="center"/>
    </xf>
    <xf numFmtId="0" fontId="245" fillId="0" borderId="3">
      <alignment horizontal="center"/>
    </xf>
    <xf numFmtId="0" fontId="245" fillId="0" borderId="3">
      <alignment horizontal="center"/>
    </xf>
    <xf numFmtId="0" fontId="245" fillId="0" borderId="3">
      <alignment horizontal="center"/>
    </xf>
    <xf numFmtId="0" fontId="245" fillId="0" borderId="3">
      <alignment horizontal="center"/>
    </xf>
    <xf numFmtId="0" fontId="245" fillId="0" borderId="3">
      <alignment horizontal="center"/>
    </xf>
    <xf numFmtId="0" fontId="245" fillId="0" borderId="3">
      <alignment horizontal="center"/>
    </xf>
    <xf numFmtId="0" fontId="245" fillId="0" borderId="3">
      <alignment horizontal="center"/>
    </xf>
    <xf numFmtId="0" fontId="245" fillId="0" borderId="3">
      <alignment horizontal="center"/>
    </xf>
    <xf numFmtId="0" fontId="245" fillId="0" borderId="3">
      <alignment horizontal="center"/>
    </xf>
    <xf numFmtId="0" fontId="245" fillId="0" borderId="3">
      <alignment horizontal="center"/>
    </xf>
    <xf numFmtId="0" fontId="245" fillId="0" borderId="3">
      <alignment horizontal="center"/>
    </xf>
    <xf numFmtId="0" fontId="245" fillId="0" borderId="3">
      <alignment horizontal="center"/>
    </xf>
    <xf numFmtId="0" fontId="245" fillId="0" borderId="3">
      <alignment horizontal="center"/>
    </xf>
    <xf numFmtId="0" fontId="245" fillId="0" borderId="3">
      <alignment horizontal="center"/>
    </xf>
    <xf numFmtId="0" fontId="245" fillId="0" borderId="3">
      <alignment horizontal="center"/>
    </xf>
    <xf numFmtId="0" fontId="245" fillId="0" borderId="3">
      <alignment horizontal="center"/>
    </xf>
    <xf numFmtId="0" fontId="245" fillId="0" borderId="3">
      <alignment horizontal="center"/>
    </xf>
    <xf numFmtId="0" fontId="245" fillId="0" borderId="3">
      <alignment horizontal="center"/>
    </xf>
    <xf numFmtId="0" fontId="245" fillId="0" borderId="3">
      <alignment horizontal="center"/>
    </xf>
    <xf numFmtId="0" fontId="245" fillId="0" borderId="3">
      <alignment horizontal="center"/>
    </xf>
    <xf numFmtId="0" fontId="245" fillId="0" borderId="3">
      <alignment horizontal="center"/>
    </xf>
    <xf numFmtId="0" fontId="245" fillId="0" borderId="3">
      <alignment horizontal="center"/>
    </xf>
    <xf numFmtId="0" fontId="245" fillId="0" borderId="3">
      <alignment horizontal="center"/>
    </xf>
    <xf numFmtId="0" fontId="245" fillId="0" borderId="3">
      <alignment horizontal="center"/>
    </xf>
    <xf numFmtId="0" fontId="245" fillId="0" borderId="3">
      <alignment horizontal="center"/>
    </xf>
    <xf numFmtId="0" fontId="245" fillId="0" borderId="3">
      <alignment horizontal="center"/>
    </xf>
    <xf numFmtId="0" fontId="245" fillId="0" borderId="3">
      <alignment horizontal="center"/>
    </xf>
    <xf numFmtId="0" fontId="245" fillId="0" borderId="3">
      <alignment horizontal="center"/>
    </xf>
    <xf numFmtId="0" fontId="245" fillId="0" borderId="3">
      <alignment horizontal="center"/>
    </xf>
    <xf numFmtId="0" fontId="245" fillId="0" borderId="3">
      <alignment horizontal="center"/>
    </xf>
    <xf numFmtId="0" fontId="245" fillId="0" borderId="3">
      <alignment horizontal="center"/>
    </xf>
    <xf numFmtId="0" fontId="245" fillId="0" borderId="3">
      <alignment horizontal="center"/>
    </xf>
    <xf numFmtId="0" fontId="245" fillId="0" borderId="3">
      <alignment horizontal="center"/>
    </xf>
    <xf numFmtId="0" fontId="245" fillId="0" borderId="3">
      <alignment horizontal="center"/>
    </xf>
    <xf numFmtId="0" fontId="245" fillId="0" borderId="3">
      <alignment horizontal="center"/>
    </xf>
    <xf numFmtId="0" fontId="245" fillId="0" borderId="3">
      <alignment horizontal="center"/>
    </xf>
    <xf numFmtId="0" fontId="245" fillId="0" borderId="3">
      <alignment horizontal="center"/>
    </xf>
    <xf numFmtId="0" fontId="245" fillId="0" borderId="3">
      <alignment horizontal="center"/>
    </xf>
    <xf numFmtId="0" fontId="245" fillId="0" borderId="3">
      <alignment horizontal="center"/>
    </xf>
    <xf numFmtId="0" fontId="245" fillId="0" borderId="3">
      <alignment horizontal="center"/>
    </xf>
    <xf numFmtId="0" fontId="245" fillId="0" borderId="3">
      <alignment horizontal="center"/>
    </xf>
    <xf numFmtId="0" fontId="245" fillId="0" borderId="3">
      <alignment horizontal="center"/>
    </xf>
    <xf numFmtId="0" fontId="245" fillId="0" borderId="3">
      <alignment horizontal="center"/>
    </xf>
    <xf numFmtId="0" fontId="245" fillId="0" borderId="3">
      <alignment horizontal="center"/>
    </xf>
    <xf numFmtId="0" fontId="245" fillId="0" borderId="3">
      <alignment horizontal="center"/>
    </xf>
    <xf numFmtId="0" fontId="245" fillId="0" borderId="3">
      <alignment horizontal="center"/>
    </xf>
    <xf numFmtId="0" fontId="245" fillId="0" borderId="3">
      <alignment horizontal="center"/>
    </xf>
    <xf numFmtId="0" fontId="245" fillId="0" borderId="3">
      <alignment horizontal="center"/>
    </xf>
    <xf numFmtId="0" fontId="245" fillId="0" borderId="3">
      <alignment horizontal="center"/>
    </xf>
    <xf numFmtId="0" fontId="245" fillId="0" borderId="3">
      <alignment horizontal="center"/>
    </xf>
    <xf numFmtId="0" fontId="245" fillId="0" borderId="3">
      <alignment horizontal="center"/>
    </xf>
    <xf numFmtId="0" fontId="245" fillId="0" borderId="3">
      <alignment horizontal="center"/>
    </xf>
    <xf numFmtId="0" fontId="245" fillId="0" borderId="3">
      <alignment horizontal="center"/>
    </xf>
    <xf numFmtId="0" fontId="245" fillId="0" borderId="3">
      <alignment horizontal="center"/>
    </xf>
    <xf numFmtId="0" fontId="245" fillId="0" borderId="3">
      <alignment horizontal="center"/>
    </xf>
    <xf numFmtId="0" fontId="245" fillId="0" borderId="3">
      <alignment horizontal="center"/>
    </xf>
    <xf numFmtId="0" fontId="245" fillId="0" borderId="3">
      <alignment horizontal="center"/>
    </xf>
    <xf numFmtId="0" fontId="245" fillId="0" borderId="3">
      <alignment horizontal="center"/>
    </xf>
    <xf numFmtId="0" fontId="245" fillId="0" borderId="3">
      <alignment horizontal="center"/>
    </xf>
    <xf numFmtId="0" fontId="245" fillId="0" borderId="3">
      <alignment horizontal="center"/>
    </xf>
    <xf numFmtId="0" fontId="245" fillId="0" borderId="3">
      <alignment horizontal="center"/>
    </xf>
    <xf numFmtId="0" fontId="245" fillId="0" borderId="3">
      <alignment horizontal="center"/>
    </xf>
    <xf numFmtId="0" fontId="245" fillId="0" borderId="3">
      <alignment horizontal="center"/>
    </xf>
    <xf numFmtId="0" fontId="245" fillId="0" borderId="3">
      <alignment horizontal="center"/>
    </xf>
    <xf numFmtId="0" fontId="245" fillId="0" borderId="3">
      <alignment horizontal="center"/>
    </xf>
    <xf numFmtId="0" fontId="245" fillId="0" borderId="3">
      <alignment horizontal="center"/>
    </xf>
    <xf numFmtId="0" fontId="245" fillId="0" borderId="3">
      <alignment horizontal="center"/>
    </xf>
    <xf numFmtId="0" fontId="245" fillId="0" borderId="3">
      <alignment horizontal="center"/>
    </xf>
    <xf numFmtId="0" fontId="245" fillId="0" borderId="3">
      <alignment horizontal="center"/>
    </xf>
    <xf numFmtId="0" fontId="245" fillId="0" borderId="3">
      <alignment horizontal="center"/>
    </xf>
    <xf numFmtId="0" fontId="245" fillId="0" borderId="3">
      <alignment horizontal="center"/>
    </xf>
    <xf numFmtId="0" fontId="245" fillId="0" borderId="3">
      <alignment horizontal="center"/>
    </xf>
    <xf numFmtId="0" fontId="245" fillId="0" borderId="3">
      <alignment horizontal="center"/>
    </xf>
    <xf numFmtId="0" fontId="245" fillId="0" borderId="3">
      <alignment horizontal="center"/>
    </xf>
    <xf numFmtId="0" fontId="245" fillId="0" borderId="3">
      <alignment horizontal="center"/>
    </xf>
    <xf numFmtId="0" fontId="245" fillId="0" borderId="3">
      <alignment horizontal="center"/>
    </xf>
    <xf numFmtId="0" fontId="245" fillId="0" borderId="3">
      <alignment horizontal="center"/>
    </xf>
    <xf numFmtId="0" fontId="245" fillId="0" borderId="3">
      <alignment horizontal="center"/>
    </xf>
    <xf numFmtId="0" fontId="245" fillId="0" borderId="3">
      <alignment horizontal="center"/>
    </xf>
    <xf numFmtId="0" fontId="245" fillId="0" borderId="3">
      <alignment horizontal="center"/>
    </xf>
    <xf numFmtId="0" fontId="245" fillId="0" borderId="3">
      <alignment horizontal="center"/>
    </xf>
    <xf numFmtId="0" fontId="245" fillId="0" borderId="3">
      <alignment horizontal="center"/>
    </xf>
    <xf numFmtId="0" fontId="245" fillId="0" borderId="3">
      <alignment horizontal="center"/>
    </xf>
    <xf numFmtId="0" fontId="245" fillId="0" borderId="3">
      <alignment horizontal="center"/>
    </xf>
    <xf numFmtId="0" fontId="245" fillId="0" borderId="3">
      <alignment horizontal="center"/>
    </xf>
    <xf numFmtId="0" fontId="245" fillId="0" borderId="3">
      <alignment horizontal="center"/>
    </xf>
    <xf numFmtId="0" fontId="245" fillId="0" borderId="3">
      <alignment horizontal="center"/>
    </xf>
    <xf numFmtId="0" fontId="245" fillId="0" borderId="3">
      <alignment horizontal="center"/>
    </xf>
    <xf numFmtId="0" fontId="245" fillId="0" borderId="3">
      <alignment horizontal="center"/>
    </xf>
    <xf numFmtId="0" fontId="245" fillId="0" borderId="3">
      <alignment horizontal="center"/>
    </xf>
    <xf numFmtId="0" fontId="245" fillId="0" borderId="3">
      <alignment horizontal="center"/>
    </xf>
    <xf numFmtId="243" fontId="210" fillId="0" borderId="0"/>
    <xf numFmtId="0" fontId="224" fillId="0" borderId="0"/>
    <xf numFmtId="243" fontId="210" fillId="0" borderId="0"/>
    <xf numFmtId="0" fontId="224" fillId="0" borderId="0"/>
    <xf numFmtId="243" fontId="210" fillId="0" borderId="0"/>
    <xf numFmtId="0" fontId="224" fillId="0" borderId="0"/>
    <xf numFmtId="243" fontId="210" fillId="0" borderId="0"/>
    <xf numFmtId="0" fontId="224" fillId="0" borderId="0"/>
    <xf numFmtId="243" fontId="210" fillId="0" borderId="0"/>
    <xf numFmtId="0" fontId="224" fillId="0" borderId="0"/>
    <xf numFmtId="243" fontId="210" fillId="0" borderId="0"/>
    <xf numFmtId="0" fontId="224" fillId="0" borderId="0"/>
    <xf numFmtId="243" fontId="210" fillId="0" borderId="0"/>
    <xf numFmtId="0" fontId="224" fillId="0" borderId="0"/>
    <xf numFmtId="243" fontId="210" fillId="0" borderId="0"/>
    <xf numFmtId="0" fontId="224" fillId="0" borderId="0"/>
    <xf numFmtId="238" fontId="211" fillId="0" borderId="0" applyFill="0" applyBorder="0" applyAlignment="0" applyProtection="0"/>
    <xf numFmtId="40" fontId="211" fillId="0" borderId="0" applyFill="0" applyBorder="0" applyAlignment="0" applyProtection="0"/>
    <xf numFmtId="244" fontId="47" fillId="70" borderId="0" applyFill="0" applyBorder="0" applyAlignment="0">
      <alignment vertical="top"/>
    </xf>
    <xf numFmtId="244" fontId="47" fillId="70" borderId="0" applyFill="0" applyBorder="0" applyAlignment="0">
      <alignment vertical="top"/>
    </xf>
    <xf numFmtId="244" fontId="47" fillId="70" borderId="0" applyFill="0" applyBorder="0" applyAlignment="0">
      <alignment vertical="top"/>
    </xf>
    <xf numFmtId="244" fontId="47" fillId="70" borderId="0" applyFill="0" applyBorder="0" applyAlignment="0">
      <alignment vertical="top"/>
    </xf>
    <xf numFmtId="165" fontId="47" fillId="70" borderId="0" applyFill="0" applyBorder="0" applyAlignment="0">
      <alignment vertical="top"/>
    </xf>
    <xf numFmtId="245" fontId="47" fillId="0" borderId="0" applyFill="0" applyBorder="0" applyAlignment="0" applyProtection="0"/>
    <xf numFmtId="245" fontId="47" fillId="0" borderId="0" applyFill="0" applyBorder="0" applyAlignment="0" applyProtection="0"/>
    <xf numFmtId="245" fontId="47" fillId="0" borderId="0" applyFill="0" applyBorder="0" applyAlignment="0" applyProtection="0"/>
    <xf numFmtId="245" fontId="47" fillId="0" borderId="0" applyFill="0" applyBorder="0" applyAlignment="0" applyProtection="0"/>
    <xf numFmtId="281" fontId="47" fillId="0" borderId="0" applyFill="0" applyBorder="0" applyAlignment="0" applyProtection="0"/>
    <xf numFmtId="166" fontId="291" fillId="0" borderId="0" applyFont="0" applyBorder="0">
      <alignment horizontal="right"/>
    </xf>
    <xf numFmtId="166" fontId="222" fillId="0" borderId="0" applyNumberFormat="0" applyBorder="0"/>
    <xf numFmtId="166" fontId="2" fillId="0" borderId="0" applyFont="0" applyFill="0" applyBorder="0" applyAlignment="0" applyProtection="0"/>
    <xf numFmtId="271" fontId="218" fillId="0" borderId="0" applyBorder="0" applyAlignment="0" applyProtection="0"/>
    <xf numFmtId="166" fontId="2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244" fillId="0" borderId="0" applyFont="0" applyFill="0" applyBorder="0" applyAlignment="0" applyProtection="0"/>
    <xf numFmtId="166" fontId="244" fillId="0" borderId="0" applyFont="0" applyFill="0" applyBorder="0" applyAlignment="0" applyProtection="0"/>
    <xf numFmtId="166" fontId="2" fillId="0" borderId="0" applyFont="0" applyFill="0" applyBorder="0" applyAlignment="0" applyProtection="0"/>
    <xf numFmtId="242" fontId="138" fillId="0" borderId="0" applyFill="0" applyBorder="0" applyAlignment="0" applyProtection="0"/>
    <xf numFmtId="0" fontId="218" fillId="0" borderId="0" applyFill="0" applyBorder="0" applyAlignment="0" applyProtection="0"/>
    <xf numFmtId="0" fontId="211" fillId="0" borderId="0"/>
    <xf numFmtId="39" fontId="211" fillId="0" borderId="0"/>
    <xf numFmtId="0" fontId="211" fillId="0" borderId="0"/>
    <xf numFmtId="0" fontId="292" fillId="0" borderId="0" applyFont="0" applyFill="0" applyBorder="0" applyAlignment="0" applyProtection="0">
      <alignment horizontal="right"/>
    </xf>
    <xf numFmtId="37" fontId="51" fillId="0" borderId="0"/>
    <xf numFmtId="168" fontId="77" fillId="0" borderId="0" applyFont="0" applyFill="0" applyBorder="0" applyAlignment="0" applyProtection="0"/>
    <xf numFmtId="168" fontId="11" fillId="0" borderId="0" applyFont="0" applyFill="0" applyBorder="0" applyAlignment="0" applyProtection="0"/>
    <xf numFmtId="258" fontId="239" fillId="0" borderId="0" applyFill="0" applyBorder="0" applyAlignment="0" applyProtection="0"/>
    <xf numFmtId="0" fontId="2" fillId="0" borderId="0" applyFont="0" applyFill="0" applyBorder="0" applyAlignment="0" applyProtection="0"/>
    <xf numFmtId="168" fontId="77" fillId="0" borderId="0" applyFont="0" applyFill="0" applyBorder="0" applyAlignment="0" applyProtection="0"/>
    <xf numFmtId="272" fontId="11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9" fillId="0" borderId="0" applyFont="0" applyFill="0" applyBorder="0" applyAlignment="0" applyProtection="0"/>
    <xf numFmtId="272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81" fontId="60" fillId="0" borderId="0" applyFont="0" applyFill="0" applyBorder="0" applyAlignment="0" applyProtection="0"/>
    <xf numFmtId="181" fontId="239" fillId="0" borderId="0" applyFill="0" applyBorder="0" applyAlignment="0" applyProtection="0"/>
    <xf numFmtId="289" fontId="2" fillId="0" borderId="0" applyFont="0" applyFill="0" applyBorder="0" applyAlignment="0" applyProtection="0"/>
    <xf numFmtId="272" fontId="11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81" fontId="239" fillId="0" borderId="0" applyFill="0" applyBorder="0" applyAlignment="0" applyProtection="0"/>
    <xf numFmtId="289" fontId="2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77" fillId="0" borderId="0" applyFont="0" applyFill="0" applyBorder="0" applyAlignment="0" applyProtection="0"/>
    <xf numFmtId="266" fontId="41" fillId="0" borderId="0" applyFont="0" applyFill="0" applyBorder="0" applyAlignment="0" applyProtection="0"/>
    <xf numFmtId="273" fontId="41" fillId="0" borderId="0" applyFont="0" applyFill="0" applyBorder="0" applyAlignment="0" applyProtection="0"/>
    <xf numFmtId="258" fontId="239" fillId="0" borderId="0" applyFill="0" applyBorder="0" applyAlignment="0" applyProtection="0"/>
    <xf numFmtId="181" fontId="239" fillId="0" borderId="0" applyFill="0" applyBorder="0" applyAlignment="0" applyProtection="0"/>
    <xf numFmtId="177" fontId="11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77" fillId="0" borderId="0" applyFont="0" applyFill="0" applyBorder="0" applyAlignment="0" applyProtection="0"/>
    <xf numFmtId="237" fontId="41" fillId="0" borderId="0" applyFont="0" applyFill="0" applyBorder="0" applyAlignment="0" applyProtection="0"/>
    <xf numFmtId="274" fontId="11" fillId="0" borderId="0" applyFont="0" applyFill="0" applyBorder="0" applyAlignment="0" applyProtection="0"/>
    <xf numFmtId="274" fontId="11" fillId="0" borderId="0" applyFont="0" applyFill="0" applyBorder="0" applyAlignment="0" applyProtection="0"/>
    <xf numFmtId="274" fontId="11" fillId="0" borderId="0" applyFont="0" applyFill="0" applyBorder="0" applyAlignment="0" applyProtection="0"/>
    <xf numFmtId="248" fontId="41" fillId="0" borderId="0" applyFont="0" applyFill="0" applyBorder="0" applyAlignment="0" applyProtection="0"/>
    <xf numFmtId="181" fontId="239" fillId="0" borderId="0" applyFill="0" applyBorder="0" applyAlignment="0" applyProtection="0"/>
    <xf numFmtId="237" fontId="41" fillId="0" borderId="0" applyFont="0" applyFill="0" applyBorder="0" applyAlignment="0" applyProtection="0"/>
    <xf numFmtId="168" fontId="11" fillId="0" borderId="0" applyFont="0" applyFill="0" applyBorder="0" applyAlignment="0" applyProtection="0"/>
    <xf numFmtId="258" fontId="239" fillId="0" borderId="0" applyFill="0" applyBorder="0" applyAlignment="0" applyProtection="0"/>
    <xf numFmtId="274" fontId="11" fillId="0" borderId="0" applyFont="0" applyFill="0" applyBorder="0" applyAlignment="0" applyProtection="0"/>
    <xf numFmtId="236" fontId="218" fillId="0" borderId="0" applyFill="0" applyBorder="0" applyAlignment="0" applyProtection="0"/>
    <xf numFmtId="274" fontId="11" fillId="0" borderId="0" applyFont="0" applyFill="0" applyBorder="0" applyAlignment="0" applyProtection="0"/>
    <xf numFmtId="274" fontId="11" fillId="0" borderId="0" applyFont="0" applyFill="0" applyBorder="0" applyAlignment="0" applyProtection="0"/>
    <xf numFmtId="274" fontId="11" fillId="0" borderId="0" applyFont="0" applyFill="0" applyBorder="0" applyAlignment="0" applyProtection="0"/>
    <xf numFmtId="274" fontId="11" fillId="0" borderId="0" applyFont="0" applyFill="0" applyBorder="0" applyAlignment="0" applyProtection="0"/>
    <xf numFmtId="274" fontId="11" fillId="0" borderId="0" applyFont="0" applyFill="0" applyBorder="0" applyAlignment="0" applyProtection="0"/>
    <xf numFmtId="274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2" fillId="0" borderId="0" applyFont="0" applyFill="0" applyBorder="0" applyAlignment="0" applyProtection="0"/>
    <xf numFmtId="258" fontId="239" fillId="0" borderId="0" applyFill="0" applyBorder="0" applyAlignment="0" applyProtection="0"/>
    <xf numFmtId="181" fontId="239" fillId="0" borderId="0" applyFill="0" applyBorder="0" applyAlignment="0" applyProtection="0"/>
    <xf numFmtId="168" fontId="2" fillId="0" borderId="0" applyNumberFormat="0" applyFill="0" applyBorder="0" applyAlignment="0" applyProtection="0"/>
    <xf numFmtId="168" fontId="77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248" fontId="2" fillId="0" borderId="0" applyFont="0" applyFill="0" applyBorder="0" applyAlignment="0" applyProtection="0"/>
    <xf numFmtId="258" fontId="239" fillId="0" borderId="0" applyFill="0" applyBorder="0" applyAlignment="0" applyProtection="0"/>
    <xf numFmtId="181" fontId="239" fillId="0" borderId="0" applyFill="0" applyBorder="0" applyAlignment="0" applyProtection="0"/>
    <xf numFmtId="168" fontId="1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258" fontId="239" fillId="0" borderId="0" applyFill="0" applyBorder="0" applyAlignment="0" applyProtection="0"/>
    <xf numFmtId="168" fontId="77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77" fillId="0" borderId="0" applyFont="0" applyFill="0" applyBorder="0" applyAlignment="0" applyProtection="0"/>
    <xf numFmtId="181" fontId="239" fillId="0" borderId="0" applyFill="0" applyBorder="0" applyAlignment="0" applyProtection="0"/>
    <xf numFmtId="168" fontId="4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60" fillId="0" borderId="0" applyFont="0" applyFill="0" applyBorder="0" applyAlignment="0" applyProtection="0"/>
    <xf numFmtId="168" fontId="217" fillId="0" borderId="0" applyFont="0" applyFill="0" applyBorder="0" applyAlignment="0" applyProtection="0"/>
    <xf numFmtId="168" fontId="2" fillId="0" borderId="0" applyFont="0" applyFill="0" applyBorder="0" applyAlignment="0" applyProtection="0"/>
    <xf numFmtId="181" fontId="239" fillId="0" borderId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81" fontId="239" fillId="0" borderId="0" applyFill="0" applyBorder="0" applyAlignment="0" applyProtection="0"/>
    <xf numFmtId="168" fontId="11" fillId="0" borderId="0" applyFont="0" applyFill="0" applyBorder="0" applyAlignment="0" applyProtection="0"/>
    <xf numFmtId="168" fontId="256" fillId="0" borderId="0" applyFont="0" applyFill="0" applyBorder="0" applyAlignment="0" applyProtection="0"/>
    <xf numFmtId="168" fontId="41" fillId="0" borderId="0" applyFont="0" applyFill="0" applyBorder="0" applyAlignment="0" applyProtection="0"/>
    <xf numFmtId="4" fontId="9" fillId="0" borderId="0" applyFont="0" applyFill="0" applyBorder="0" applyAlignment="0" applyProtection="0"/>
    <xf numFmtId="290" fontId="77" fillId="0" borderId="0" applyFont="0" applyFill="0" applyBorder="0" applyAlignment="0" applyProtection="0"/>
    <xf numFmtId="4" fontId="9" fillId="0" borderId="0" applyFont="0" applyFill="0" applyBorder="0" applyAlignment="0" applyProtection="0"/>
    <xf numFmtId="4" fontId="9" fillId="0" borderId="0" applyFont="0" applyFill="0" applyBorder="0" applyAlignment="0" applyProtection="0"/>
    <xf numFmtId="4" fontId="9" fillId="0" borderId="0" applyFont="0" applyFill="0" applyBorder="0" applyAlignment="0" applyProtection="0"/>
    <xf numFmtId="241" fontId="11" fillId="0" borderId="0" applyFill="0" applyBorder="0" applyAlignment="0" applyProtection="0"/>
    <xf numFmtId="168" fontId="11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6" fontId="240" fillId="0" borderId="0" applyFont="0" applyFill="0" applyBorder="0" applyAlignment="0" applyProtection="0"/>
    <xf numFmtId="246" fontId="218" fillId="0" borderId="0" applyFill="0" applyBorder="0" applyAlignment="0" applyProtection="0"/>
    <xf numFmtId="246" fontId="218" fillId="0" borderId="0" applyFill="0" applyBorder="0" applyAlignment="0" applyProtection="0"/>
    <xf numFmtId="168" fontId="1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NumberFormat="0" applyFill="0" applyBorder="0" applyAlignment="0" applyProtection="0"/>
    <xf numFmtId="40" fontId="218" fillId="0" borderId="0" applyFill="0" applyBorder="0" applyAlignment="0" applyProtection="0"/>
    <xf numFmtId="168" fontId="41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77" fillId="0" borderId="0" applyFont="0" applyFill="0" applyBorder="0" applyAlignment="0" applyProtection="0"/>
    <xf numFmtId="4" fontId="9" fillId="0" borderId="0" applyFont="0" applyFill="0" applyBorder="0" applyAlignment="0" applyProtection="0"/>
    <xf numFmtId="275" fontId="11" fillId="0" borderId="0" applyFont="0" applyFill="0" applyBorder="0" applyAlignment="0" applyProtection="0"/>
    <xf numFmtId="246" fontId="218" fillId="0" borderId="0" applyFill="0" applyBorder="0" applyAlignment="0" applyProtection="0"/>
    <xf numFmtId="236" fontId="218" fillId="0" borderId="0" applyFill="0" applyBorder="0" applyAlignment="0" applyProtection="0"/>
    <xf numFmtId="246" fontId="218" fillId="0" borderId="0" applyFill="0" applyBorder="0" applyAlignment="0" applyProtection="0"/>
    <xf numFmtId="168" fontId="1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41" fillId="0" borderId="0" applyFont="0" applyFill="0" applyBorder="0" applyAlignment="0" applyProtection="0"/>
    <xf numFmtId="4" fontId="9" fillId="0" borderId="0" applyFont="0" applyFill="0" applyBorder="0" applyAlignment="0" applyProtection="0"/>
    <xf numFmtId="266" fontId="11" fillId="0" borderId="0" applyFont="0" applyFill="0" applyBorder="0" applyAlignment="0" applyProtection="0"/>
    <xf numFmtId="168" fontId="2" fillId="0" borderId="0" applyFont="0" applyFill="0" applyBorder="0" applyAlignment="0" applyProtection="0"/>
    <xf numFmtId="4" fontId="9" fillId="0" borderId="0" applyFont="0" applyFill="0" applyBorder="0" applyAlignment="0" applyProtection="0"/>
    <xf numFmtId="168" fontId="217" fillId="0" borderId="0" applyFont="0" applyFill="0" applyBorder="0" applyAlignment="0" applyProtection="0"/>
    <xf numFmtId="4" fontId="9" fillId="0" borderId="0" applyFont="0" applyFill="0" applyBorder="0" applyAlignment="0" applyProtection="0"/>
    <xf numFmtId="168" fontId="41" fillId="0" borderId="0" applyFont="0" applyFill="0" applyBorder="0" applyAlignment="0" applyProtection="0"/>
    <xf numFmtId="4" fontId="9" fillId="0" borderId="0" applyFont="0" applyFill="0" applyBorder="0" applyAlignment="0" applyProtection="0"/>
    <xf numFmtId="4" fontId="9" fillId="0" borderId="0" applyFont="0" applyFill="0" applyBorder="0" applyAlignment="0" applyProtection="0"/>
    <xf numFmtId="168" fontId="77" fillId="0" borderId="0" applyFont="0" applyFill="0" applyBorder="0" applyAlignment="0" applyProtection="0"/>
    <xf numFmtId="175" fontId="11" fillId="0" borderId="0" applyFont="0" applyFill="0" applyBorder="0" applyAlignment="0" applyProtection="0"/>
    <xf numFmtId="4" fontId="9" fillId="0" borderId="0" applyFont="0" applyFill="0" applyBorder="0" applyAlignment="0" applyProtection="0"/>
    <xf numFmtId="6" fontId="2" fillId="0" borderId="0" applyFont="0" applyFill="0" applyBorder="0" applyAlignment="0" applyProtection="0"/>
    <xf numFmtId="168" fontId="41" fillId="0" borderId="0" applyFont="0" applyFill="0" applyBorder="0" applyAlignment="0" applyProtection="0"/>
    <xf numFmtId="181" fontId="239" fillId="0" borderId="0" applyFill="0" applyBorder="0" applyAlignment="0" applyProtection="0"/>
    <xf numFmtId="168" fontId="250" fillId="0" borderId="0" applyFont="0" applyFill="0" applyBorder="0" applyAlignment="0" applyProtection="0"/>
    <xf numFmtId="166" fontId="2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6" fontId="2" fillId="0" borderId="0" applyFont="0" applyFill="0" applyBorder="0" applyAlignment="0" applyProtection="0"/>
    <xf numFmtId="168" fontId="41" fillId="0" borderId="0" applyFont="0" applyFill="0" applyBorder="0" applyAlignment="0" applyProtection="0"/>
    <xf numFmtId="181" fontId="239" fillId="0" borderId="0" applyFill="0" applyBorder="0" applyAlignment="0" applyProtection="0"/>
    <xf numFmtId="168" fontId="2" fillId="0" borderId="0" applyFont="0" applyFill="0" applyBorder="0" applyAlignment="0" applyProtection="0"/>
    <xf numFmtId="168" fontId="41" fillId="0" borderId="0" applyFont="0" applyFill="0" applyBorder="0" applyAlignment="0" applyProtection="0"/>
    <xf numFmtId="181" fontId="239" fillId="0" borderId="0" applyFill="0" applyBorder="0" applyAlignment="0" applyProtection="0"/>
    <xf numFmtId="6" fontId="218" fillId="0" borderId="0" applyFill="0" applyBorder="0" applyAlignment="0" applyProtection="0"/>
    <xf numFmtId="181" fontId="239" fillId="0" borderId="0" applyFill="0" applyBorder="0" applyAlignment="0" applyProtection="0"/>
    <xf numFmtId="236" fontId="175" fillId="0" borderId="0" applyFill="0" applyBorder="0" applyAlignment="0" applyProtection="0"/>
    <xf numFmtId="6" fontId="41" fillId="0" borderId="0" applyFont="0" applyFill="0" applyBorder="0" applyAlignment="0" applyProtection="0"/>
    <xf numFmtId="181" fontId="239" fillId="0" borderId="0" applyFill="0" applyBorder="0" applyAlignment="0" applyProtection="0"/>
    <xf numFmtId="168" fontId="259" fillId="0" borderId="0" applyFont="0" applyFill="0" applyBorder="0" applyAlignment="0" applyProtection="0"/>
    <xf numFmtId="6" fontId="41" fillId="0" borderId="0" applyFont="0" applyFill="0" applyBorder="0" applyAlignment="0" applyProtection="0"/>
    <xf numFmtId="6" fontId="41" fillId="0" borderId="0" applyFont="0" applyFill="0" applyBorder="0" applyAlignment="0" applyProtection="0"/>
    <xf numFmtId="181" fontId="239" fillId="0" borderId="0" applyFill="0" applyBorder="0" applyAlignment="0" applyProtection="0"/>
    <xf numFmtId="6" fontId="41" fillId="0" borderId="0" applyFont="0" applyFill="0" applyBorder="0" applyAlignment="0" applyProtection="0"/>
    <xf numFmtId="181" fontId="239" fillId="0" borderId="0" applyFill="0" applyBorder="0" applyAlignment="0" applyProtection="0"/>
    <xf numFmtId="260" fontId="218" fillId="0" borderId="0" applyFill="0" applyBorder="0" applyAlignment="0" applyProtection="0"/>
    <xf numFmtId="260" fontId="218" fillId="0" borderId="0" applyFill="0" applyBorder="0" applyAlignment="0" applyProtection="0"/>
    <xf numFmtId="260" fontId="218" fillId="0" borderId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11" fillId="0" borderId="0" applyFont="0" applyFill="0" applyBorder="0" applyAlignment="0" applyProtection="0"/>
    <xf numFmtId="236" fontId="218" fillId="0" borderId="0" applyFill="0" applyBorder="0" applyAlignment="0" applyProtection="0"/>
    <xf numFmtId="168" fontId="77" fillId="0" borderId="0" applyFont="0" applyFill="0" applyBorder="0" applyAlignment="0" applyProtection="0"/>
    <xf numFmtId="246" fontId="11" fillId="0" borderId="0" applyFill="0" applyBorder="0" applyAlignment="0" applyProtection="0"/>
    <xf numFmtId="0" fontId="218" fillId="0" borderId="0" applyFill="0" applyBorder="0" applyAlignment="0" applyProtection="0"/>
    <xf numFmtId="6" fontId="2" fillId="0" borderId="0" applyFont="0" applyFill="0" applyBorder="0" applyAlignment="0" applyProtection="0"/>
    <xf numFmtId="266" fontId="2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217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236" fontId="41" fillId="0" borderId="0"/>
    <xf numFmtId="168" fontId="2" fillId="0" borderId="0" applyFont="0" applyFill="0" applyBorder="0" applyAlignment="0" applyProtection="0"/>
    <xf numFmtId="6" fontId="241" fillId="0" borderId="0" applyFont="0" applyFill="0" applyBorder="0" applyAlignment="0" applyProtection="0"/>
    <xf numFmtId="260" fontId="218" fillId="0" borderId="0" applyFill="0" applyBorder="0" applyAlignment="0" applyProtection="0"/>
    <xf numFmtId="246" fontId="218" fillId="0" borderId="0" applyFill="0" applyBorder="0" applyAlignment="0" applyProtection="0"/>
    <xf numFmtId="181" fontId="218" fillId="0" borderId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276" fontId="218" fillId="0" borderId="0" applyFill="0" applyBorder="0" applyAlignment="0" applyProtection="0"/>
    <xf numFmtId="276" fontId="218" fillId="0" borderId="0" applyFill="0" applyBorder="0" applyAlignment="0" applyProtection="0"/>
    <xf numFmtId="236" fontId="218" fillId="0" borderId="0" applyFill="0" applyBorder="0" applyAlignment="0" applyProtection="0"/>
    <xf numFmtId="168" fontId="77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77" fillId="0" borderId="0" applyFont="0" applyFill="0" applyBorder="0" applyAlignment="0" applyProtection="0"/>
    <xf numFmtId="180" fontId="239" fillId="0" borderId="0" applyFill="0" applyBorder="0" applyAlignment="0" applyProtection="0"/>
    <xf numFmtId="236" fontId="218" fillId="0" borderId="0" applyFill="0" applyBorder="0" applyAlignment="0" applyProtection="0"/>
    <xf numFmtId="277" fontId="218" fillId="0" borderId="0" applyFill="0" applyBorder="0" applyAlignment="0" applyProtection="0"/>
    <xf numFmtId="246" fontId="218" fillId="0" borderId="0" applyFill="0" applyBorder="0" applyAlignment="0" applyProtection="0"/>
    <xf numFmtId="236" fontId="218" fillId="0" borderId="0" applyFill="0" applyBorder="0" applyAlignment="0" applyProtection="0"/>
    <xf numFmtId="168" fontId="42" fillId="0" borderId="0" applyFont="0" applyFill="0" applyBorder="0" applyAlignment="0" applyProtection="0"/>
    <xf numFmtId="168" fontId="24" fillId="0" borderId="0" applyFont="0" applyFill="0" applyBorder="0" applyAlignment="0" applyProtection="0"/>
    <xf numFmtId="284" fontId="239" fillId="0" borderId="0" applyFill="0" applyBorder="0" applyAlignment="0" applyProtection="0"/>
    <xf numFmtId="168" fontId="41" fillId="0" borderId="0" applyFont="0" applyFill="0" applyBorder="0" applyAlignment="0" applyProtection="0"/>
    <xf numFmtId="168" fontId="51" fillId="0" borderId="0" applyFont="0" applyFill="0" applyBorder="0" applyAlignment="0" applyProtection="0"/>
    <xf numFmtId="181" fontId="218" fillId="0" borderId="0" applyFill="0" applyBorder="0" applyAlignment="0" applyProtection="0"/>
    <xf numFmtId="168" fontId="11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41" fillId="0" borderId="0" applyFont="0" applyFill="0" applyBorder="0" applyAlignment="0" applyProtection="0"/>
    <xf numFmtId="285" fontId="11" fillId="0" borderId="0" applyFont="0" applyFill="0" applyBorder="0" applyAlignment="0" applyProtection="0"/>
    <xf numFmtId="166" fontId="41" fillId="0" borderId="0" applyFont="0" applyFill="0" applyBorder="0" applyAlignment="0" applyProtection="0"/>
    <xf numFmtId="168" fontId="2" fillId="0" borderId="0" applyFont="0" applyFill="0" applyBorder="0" applyAlignment="0" applyProtection="0"/>
    <xf numFmtId="40" fontId="218" fillId="0" borderId="0" applyFill="0" applyBorder="0" applyAlignment="0" applyProtection="0"/>
    <xf numFmtId="168" fontId="217" fillId="0" borderId="0" applyFont="0" applyFill="0" applyBorder="0" applyAlignment="0" applyProtection="0"/>
    <xf numFmtId="168" fontId="41" fillId="0" borderId="0" applyFont="0" applyFill="0" applyBorder="0" applyAlignment="0" applyProtection="0"/>
    <xf numFmtId="287" fontId="2" fillId="0" borderId="0" applyFont="0" applyFill="0" applyBorder="0" applyAlignment="0" applyProtection="0"/>
    <xf numFmtId="246" fontId="218" fillId="0" borderId="0" applyFill="0" applyBorder="0" applyAlignment="0" applyProtection="0"/>
    <xf numFmtId="236" fontId="218" fillId="0" borderId="0" applyFill="0" applyBorder="0" applyAlignment="0" applyProtection="0"/>
    <xf numFmtId="246" fontId="218" fillId="0" borderId="0" applyFill="0" applyBorder="0" applyAlignment="0" applyProtection="0"/>
    <xf numFmtId="246" fontId="218" fillId="0" borderId="0" applyFill="0" applyBorder="0" applyAlignment="0" applyProtection="0"/>
    <xf numFmtId="0" fontId="218" fillId="0" borderId="0" applyFill="0" applyBorder="0" applyAlignment="0" applyProtection="0"/>
    <xf numFmtId="246" fontId="218" fillId="0" borderId="0" applyFill="0" applyBorder="0" applyAlignment="0" applyProtection="0"/>
    <xf numFmtId="246" fontId="218" fillId="0" borderId="0" applyFill="0" applyBorder="0" applyAlignment="0" applyProtection="0"/>
    <xf numFmtId="246" fontId="218" fillId="0" borderId="0" applyFill="0" applyBorder="0" applyAlignment="0" applyProtection="0"/>
    <xf numFmtId="246" fontId="218" fillId="0" borderId="0" applyFill="0" applyBorder="0" applyAlignment="0" applyProtection="0"/>
    <xf numFmtId="246" fontId="218" fillId="0" borderId="0" applyFill="0" applyBorder="0" applyAlignment="0" applyProtection="0"/>
    <xf numFmtId="168" fontId="41" fillId="0" borderId="0" applyFont="0" applyFill="0" applyBorder="0" applyAlignment="0" applyProtection="0"/>
    <xf numFmtId="246" fontId="218" fillId="0" borderId="0" applyFill="0" applyBorder="0" applyAlignment="0" applyProtection="0"/>
    <xf numFmtId="168" fontId="2" fillId="0" borderId="0" applyFont="0" applyFill="0" applyBorder="0" applyAlignment="0" applyProtection="0"/>
    <xf numFmtId="168" fontId="42" fillId="0" borderId="0" applyFont="0" applyFill="0" applyBorder="0" applyAlignment="0" applyProtection="0"/>
    <xf numFmtId="168" fontId="217" fillId="0" borderId="0" applyFont="0" applyFill="0" applyBorder="0" applyAlignment="0" applyProtection="0"/>
    <xf numFmtId="0" fontId="240" fillId="0" borderId="0" applyFont="0" applyFill="0" applyBorder="0" applyAlignment="0" applyProtection="0"/>
    <xf numFmtId="246" fontId="218" fillId="0" borderId="0" applyFill="0" applyBorder="0" applyAlignment="0" applyProtection="0"/>
    <xf numFmtId="278" fontId="11" fillId="0" borderId="0" applyFont="0" applyFill="0" applyBorder="0" applyAlignment="0" applyProtection="0"/>
    <xf numFmtId="236" fontId="218" fillId="0" borderId="0" applyFill="0" applyBorder="0" applyAlignment="0" applyProtection="0"/>
    <xf numFmtId="279" fontId="218" fillId="0" borderId="0" applyFill="0" applyBorder="0" applyAlignment="0" applyProtection="0"/>
    <xf numFmtId="0" fontId="218" fillId="0" borderId="0" applyFill="0" applyBorder="0" applyAlignment="0" applyProtection="0"/>
    <xf numFmtId="0" fontId="218" fillId="0" borderId="0" applyFill="0" applyBorder="0" applyAlignment="0" applyProtection="0"/>
    <xf numFmtId="0" fontId="218" fillId="0" borderId="0" applyFill="0" applyBorder="0" applyAlignment="0" applyProtection="0"/>
    <xf numFmtId="168" fontId="11" fillId="0" borderId="0" applyFont="0" applyFill="0" applyBorder="0" applyAlignment="0" applyProtection="0"/>
    <xf numFmtId="272" fontId="11" fillId="0" borderId="0" applyFont="0" applyFill="0" applyBorder="0" applyAlignment="0" applyProtection="0"/>
    <xf numFmtId="246" fontId="218" fillId="0" borderId="0" applyFill="0" applyBorder="0" applyAlignment="0" applyProtection="0"/>
    <xf numFmtId="246" fontId="218" fillId="0" borderId="0" applyFill="0" applyBorder="0" applyAlignment="0" applyProtection="0"/>
    <xf numFmtId="168" fontId="77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77" fillId="0" borderId="0" applyFont="0" applyFill="0" applyBorder="0" applyAlignment="0" applyProtection="0"/>
    <xf numFmtId="246" fontId="218" fillId="0" borderId="0" applyFill="0" applyBorder="0" applyAlignment="0" applyProtection="0"/>
    <xf numFmtId="168" fontId="77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41" fillId="0" borderId="0" applyFont="0" applyFill="0" applyBorder="0" applyAlignment="0" applyProtection="0"/>
    <xf numFmtId="246" fontId="218" fillId="0" borderId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236" fontId="218" fillId="0" borderId="0" applyFill="0" applyBorder="0" applyAlignment="0" applyProtection="0"/>
    <xf numFmtId="168" fontId="11" fillId="0" borderId="0" applyFont="0" applyFill="0" applyBorder="0" applyAlignment="0" applyProtection="0"/>
    <xf numFmtId="246" fontId="218" fillId="0" borderId="0" applyFill="0" applyBorder="0" applyAlignment="0" applyProtection="0"/>
    <xf numFmtId="236" fontId="218" fillId="0" borderId="0" applyFill="0" applyBorder="0" applyAlignment="0" applyProtection="0"/>
    <xf numFmtId="236" fontId="218" fillId="0" borderId="0" applyFill="0" applyBorder="0" applyAlignment="0" applyProtection="0"/>
    <xf numFmtId="236" fontId="218" fillId="0" borderId="0" applyFill="0" applyBorder="0" applyAlignment="0" applyProtection="0"/>
    <xf numFmtId="236" fontId="218" fillId="0" borderId="0" applyFill="0" applyBorder="0" applyAlignment="0" applyProtection="0"/>
    <xf numFmtId="168" fontId="51" fillId="0" borderId="0" applyFont="0" applyFill="0" applyBorder="0" applyAlignment="0" applyProtection="0"/>
    <xf numFmtId="272" fontId="11" fillId="0" borderId="0" applyFont="0" applyFill="0" applyBorder="0" applyAlignment="0" applyProtection="0"/>
    <xf numFmtId="236" fontId="218" fillId="0" borderId="0" applyFill="0" applyBorder="0" applyAlignment="0" applyProtection="0"/>
    <xf numFmtId="0" fontId="218" fillId="0" borderId="0" applyFill="0" applyBorder="0" applyAlignment="0" applyProtection="0"/>
    <xf numFmtId="168" fontId="2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77" fillId="0" borderId="0" applyFont="0" applyFill="0" applyBorder="0" applyAlignment="0" applyProtection="0"/>
    <xf numFmtId="272" fontId="11" fillId="0" borderId="0" applyFont="0" applyFill="0" applyBorder="0" applyAlignment="0" applyProtection="0"/>
    <xf numFmtId="236" fontId="218" fillId="0" borderId="0" applyFill="0" applyBorder="0" applyAlignment="0" applyProtection="0"/>
    <xf numFmtId="236" fontId="218" fillId="0" borderId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244" fillId="0" borderId="0" applyFont="0" applyFill="0" applyBorder="0" applyAlignment="0" applyProtection="0"/>
    <xf numFmtId="168" fontId="244" fillId="0" borderId="0" applyFont="0" applyFill="0" applyBorder="0" applyAlignment="0" applyProtection="0"/>
    <xf numFmtId="168" fontId="250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25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272" fontId="11" fillId="0" borderId="0" applyFont="0" applyFill="0" applyBorder="0" applyAlignment="0" applyProtection="0"/>
    <xf numFmtId="0" fontId="218" fillId="0" borderId="0" applyFill="0" applyBorder="0" applyAlignment="0" applyProtection="0"/>
    <xf numFmtId="0" fontId="218" fillId="0" borderId="0" applyFill="0" applyBorder="0" applyAlignment="0" applyProtection="0"/>
    <xf numFmtId="168" fontId="2" fillId="0" borderId="0" applyFont="0" applyFill="0" applyBorder="0" applyAlignment="0" applyProtection="0"/>
    <xf numFmtId="168" fontId="41" fillId="0" borderId="0" applyFont="0" applyFill="0" applyBorder="0" applyAlignment="0" applyProtection="0"/>
    <xf numFmtId="272" fontId="1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51" fillId="0" borderId="0" applyFont="0" applyFill="0" applyBorder="0" applyAlignment="0" applyProtection="0"/>
    <xf numFmtId="272" fontId="11" fillId="0" borderId="0" applyFont="0" applyFill="0" applyBorder="0" applyAlignment="0" applyProtection="0"/>
    <xf numFmtId="168" fontId="41" fillId="0" borderId="0" applyFont="0" applyFill="0" applyBorder="0" applyAlignment="0" applyProtection="0"/>
    <xf numFmtId="246" fontId="218" fillId="0" borderId="0" applyFill="0" applyBorder="0" applyAlignment="0" applyProtection="0"/>
    <xf numFmtId="6" fontId="2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2" fillId="0" borderId="0" applyFont="0" applyFill="0" applyBorder="0" applyAlignment="0" applyProtection="0"/>
    <xf numFmtId="272" fontId="11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249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2" fillId="0" borderId="0" applyFont="0" applyFill="0" applyBorder="0" applyAlignment="0" applyProtection="0"/>
    <xf numFmtId="272" fontId="11" fillId="0" borderId="0" applyFont="0" applyFill="0" applyBorder="0" applyAlignment="0" applyProtection="0"/>
    <xf numFmtId="246" fontId="218" fillId="0" borderId="0" applyFill="0" applyBorder="0" applyAlignment="0" applyProtection="0"/>
    <xf numFmtId="285" fontId="11" fillId="0" borderId="0" applyFont="0" applyFill="0" applyBorder="0" applyAlignment="0" applyProtection="0"/>
    <xf numFmtId="197" fontId="2" fillId="0" borderId="0" applyFont="0" applyFill="0" applyBorder="0" applyAlignment="0" applyProtection="0"/>
    <xf numFmtId="272" fontId="11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293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77" fillId="0" borderId="0" applyFont="0" applyFill="0" applyBorder="0" applyAlignment="0" applyProtection="0"/>
    <xf numFmtId="0" fontId="1" fillId="0" borderId="0"/>
    <xf numFmtId="178" fontId="42" fillId="0" borderId="0"/>
    <xf numFmtId="178" fontId="222" fillId="0" borderId="0"/>
    <xf numFmtId="3" fontId="2" fillId="0" borderId="0" applyFont="0" applyFill="0" applyBorder="0" applyAlignment="0" applyProtection="0"/>
    <xf numFmtId="3" fontId="218" fillId="0" borderId="0" applyFill="0" applyBorder="0" applyAlignment="0" applyProtection="0"/>
    <xf numFmtId="320" fontId="294" fillId="0" borderId="0">
      <alignment horizontal="center"/>
    </xf>
    <xf numFmtId="4" fontId="127" fillId="0" borderId="0"/>
    <xf numFmtId="239" fontId="212" fillId="0" borderId="0" applyNumberFormat="0" applyAlignment="0">
      <alignment horizontal="left"/>
    </xf>
    <xf numFmtId="0" fontId="212" fillId="0" borderId="0" applyNumberFormat="0" applyAlignment="0"/>
    <xf numFmtId="0" fontId="212" fillId="0" borderId="0" applyNumberFormat="0" applyAlignment="0">
      <alignment horizontal="left"/>
    </xf>
    <xf numFmtId="239" fontId="94" fillId="0" borderId="0" applyNumberFormat="0" applyAlignment="0"/>
    <xf numFmtId="0" fontId="261" fillId="0" borderId="0" applyNumberFormat="0" applyAlignment="0"/>
    <xf numFmtId="239" fontId="213" fillId="0" borderId="0">
      <alignment horizontal="left"/>
    </xf>
    <xf numFmtId="0" fontId="213" fillId="0" borderId="0">
      <alignment horizontal="left"/>
    </xf>
    <xf numFmtId="239" fontId="214" fillId="0" borderId="0"/>
    <xf numFmtId="0" fontId="214" fillId="0" borderId="0"/>
    <xf numFmtId="239" fontId="215" fillId="0" borderId="0">
      <alignment horizontal="left"/>
    </xf>
    <xf numFmtId="0" fontId="215" fillId="0" borderId="0">
      <alignment horizontal="left"/>
    </xf>
    <xf numFmtId="0" fontId="295" fillId="0" borderId="50">
      <alignment horizontal="left"/>
    </xf>
    <xf numFmtId="0" fontId="295" fillId="0" borderId="50">
      <alignment horizontal="left"/>
    </xf>
    <xf numFmtId="0" fontId="242" fillId="0" borderId="0"/>
    <xf numFmtId="0" fontId="242" fillId="0" borderId="0"/>
    <xf numFmtId="321" fontId="2" fillId="0" borderId="0" applyFont="0" applyFill="0" applyBorder="0" applyAlignment="0" applyProtection="0"/>
    <xf numFmtId="322" fontId="44" fillId="0" borderId="51" applyFont="0" applyFill="0" applyBorder="0" applyAlignment="0" applyProtection="0"/>
    <xf numFmtId="239" fontId="98" fillId="0" borderId="0">
      <alignment horizontal="center"/>
    </xf>
    <xf numFmtId="280" fontId="225" fillId="0" borderId="44"/>
    <xf numFmtId="247" fontId="47" fillId="70" borderId="4" applyFill="0" applyBorder="0" applyAlignment="0">
      <alignment horizontal="right"/>
    </xf>
    <xf numFmtId="247" fontId="47" fillId="70" borderId="4" applyFill="0" applyBorder="0" applyAlignment="0">
      <alignment horizontal="right"/>
    </xf>
    <xf numFmtId="247" fontId="47" fillId="70" borderId="4" applyFill="0" applyBorder="0" applyAlignment="0">
      <alignment horizontal="right"/>
    </xf>
    <xf numFmtId="247" fontId="47" fillId="70" borderId="4" applyFill="0" applyBorder="0" applyAlignment="0">
      <alignment horizontal="right"/>
    </xf>
    <xf numFmtId="0" fontId="47" fillId="70" borderId="4" applyFill="0" applyBorder="0" applyAlignment="0">
      <alignment horizontal="right"/>
    </xf>
    <xf numFmtId="323" fontId="244" fillId="0" borderId="0" applyFont="0" applyFill="0" applyBorder="0" applyAlignment="0" applyProtection="0"/>
    <xf numFmtId="240" fontId="138" fillId="0" borderId="0" applyFill="0" applyBorder="0" applyAlignment="0" applyProtection="0"/>
    <xf numFmtId="0" fontId="218" fillId="0" borderId="0" applyFill="0" applyBorder="0" applyAlignment="0" applyProtection="0"/>
    <xf numFmtId="4" fontId="224" fillId="0" borderId="44">
      <alignment horizontal="right"/>
    </xf>
    <xf numFmtId="7" fontId="211" fillId="0" borderId="0" applyFont="0" applyFill="0" applyBorder="0" applyAlignment="0" applyProtection="0"/>
    <xf numFmtId="0" fontId="211" fillId="0" borderId="0" applyFont="0" applyFill="0" applyBorder="0" applyAlignment="0" applyProtection="0"/>
    <xf numFmtId="0" fontId="292" fillId="0" borderId="0" applyFont="0" applyFill="0" applyBorder="0" applyAlignment="0" applyProtection="0">
      <alignment horizontal="right"/>
    </xf>
    <xf numFmtId="324" fontId="44" fillId="0" borderId="0" applyFont="0" applyFill="0" applyBorder="0" applyAlignment="0" applyProtection="0"/>
    <xf numFmtId="325" fontId="77" fillId="0" borderId="0" applyFont="0" applyFill="0" applyBorder="0" applyAlignment="0" applyProtection="0"/>
    <xf numFmtId="325" fontId="77" fillId="0" borderId="0" applyFont="0" applyFill="0" applyBorder="0" applyAlignment="0" applyProtection="0"/>
    <xf numFmtId="325" fontId="77" fillId="0" borderId="0" applyFont="0" applyFill="0" applyBorder="0" applyAlignment="0" applyProtection="0"/>
    <xf numFmtId="325" fontId="77" fillId="0" borderId="0" applyFont="0" applyFill="0" applyBorder="0" applyAlignment="0" applyProtection="0"/>
    <xf numFmtId="325" fontId="77" fillId="0" borderId="0" applyFont="0" applyFill="0" applyBorder="0" applyAlignment="0" applyProtection="0"/>
    <xf numFmtId="325" fontId="77" fillId="0" borderId="0" applyFont="0" applyFill="0" applyBorder="0" applyAlignment="0" applyProtection="0"/>
    <xf numFmtId="325" fontId="77" fillId="0" borderId="0" applyFont="0" applyFill="0" applyBorder="0" applyAlignment="0" applyProtection="0"/>
    <xf numFmtId="325" fontId="77" fillId="0" borderId="0" applyFont="0" applyFill="0" applyBorder="0" applyAlignment="0" applyProtection="0"/>
    <xf numFmtId="325" fontId="77" fillId="0" borderId="0" applyFont="0" applyFill="0" applyBorder="0" applyAlignment="0" applyProtection="0"/>
    <xf numFmtId="325" fontId="77" fillId="0" borderId="0" applyFont="0" applyFill="0" applyBorder="0" applyAlignment="0" applyProtection="0"/>
    <xf numFmtId="325" fontId="77" fillId="0" borderId="0" applyFont="0" applyFill="0" applyBorder="0" applyAlignment="0" applyProtection="0"/>
    <xf numFmtId="325" fontId="77" fillId="0" borderId="0" applyFont="0" applyFill="0" applyBorder="0" applyAlignment="0" applyProtection="0"/>
    <xf numFmtId="325" fontId="77" fillId="0" borderId="0" applyFont="0" applyFill="0" applyBorder="0" applyAlignment="0" applyProtection="0"/>
    <xf numFmtId="325" fontId="77" fillId="0" borderId="0" applyFont="0" applyFill="0" applyBorder="0" applyAlignment="0" applyProtection="0"/>
    <xf numFmtId="325" fontId="77" fillId="0" borderId="0" applyFont="0" applyFill="0" applyBorder="0" applyAlignment="0" applyProtection="0"/>
    <xf numFmtId="325" fontId="77" fillId="0" borderId="0" applyFont="0" applyFill="0" applyBorder="0" applyAlignment="0" applyProtection="0"/>
    <xf numFmtId="325" fontId="77" fillId="0" borderId="0" applyFont="0" applyFill="0" applyBorder="0" applyAlignment="0" applyProtection="0"/>
    <xf numFmtId="325" fontId="77" fillId="0" borderId="0" applyFont="0" applyFill="0" applyBorder="0" applyAlignment="0" applyProtection="0"/>
    <xf numFmtId="325" fontId="77" fillId="0" borderId="0" applyFont="0" applyFill="0" applyBorder="0" applyAlignment="0" applyProtection="0"/>
    <xf numFmtId="325" fontId="77" fillId="0" borderId="0" applyFont="0" applyFill="0" applyBorder="0" applyAlignment="0" applyProtection="0"/>
    <xf numFmtId="325" fontId="77" fillId="0" borderId="0" applyFont="0" applyFill="0" applyBorder="0" applyAlignment="0" applyProtection="0"/>
    <xf numFmtId="325" fontId="77" fillId="0" borderId="0" applyFont="0" applyFill="0" applyBorder="0" applyAlignment="0" applyProtection="0"/>
    <xf numFmtId="325" fontId="77" fillId="0" borderId="0" applyFont="0" applyFill="0" applyBorder="0" applyAlignment="0" applyProtection="0"/>
    <xf numFmtId="325" fontId="77" fillId="0" borderId="0" applyFont="0" applyFill="0" applyBorder="0" applyAlignment="0" applyProtection="0"/>
    <xf numFmtId="325" fontId="77" fillId="0" borderId="0" applyFont="0" applyFill="0" applyBorder="0" applyAlignment="0" applyProtection="0"/>
    <xf numFmtId="325" fontId="77" fillId="0" borderId="0" applyFont="0" applyFill="0" applyBorder="0" applyAlignment="0" applyProtection="0"/>
    <xf numFmtId="325" fontId="77" fillId="0" borderId="0" applyFont="0" applyFill="0" applyBorder="0" applyAlignment="0" applyProtection="0"/>
    <xf numFmtId="325" fontId="77" fillId="0" borderId="0" applyFont="0" applyFill="0" applyBorder="0" applyAlignment="0" applyProtection="0"/>
    <xf numFmtId="325" fontId="77" fillId="0" borderId="0" applyFont="0" applyFill="0" applyBorder="0" applyAlignment="0" applyProtection="0"/>
    <xf numFmtId="325" fontId="77" fillId="0" borderId="0" applyFont="0" applyFill="0" applyBorder="0" applyAlignment="0" applyProtection="0"/>
    <xf numFmtId="325" fontId="77" fillId="0" borderId="0" applyFont="0" applyFill="0" applyBorder="0" applyAlignment="0" applyProtection="0"/>
    <xf numFmtId="325" fontId="77" fillId="0" borderId="0" applyFont="0" applyFill="0" applyBorder="0" applyAlignment="0" applyProtection="0"/>
    <xf numFmtId="325" fontId="77" fillId="0" borderId="0" applyFont="0" applyFill="0" applyBorder="0" applyAlignment="0" applyProtection="0"/>
    <xf numFmtId="325" fontId="77" fillId="0" borderId="0" applyFont="0" applyFill="0" applyBorder="0" applyAlignment="0" applyProtection="0"/>
    <xf numFmtId="325" fontId="77" fillId="0" borderId="0" applyFont="0" applyFill="0" applyBorder="0" applyAlignment="0" applyProtection="0"/>
    <xf numFmtId="325" fontId="77" fillId="0" borderId="0" applyFont="0" applyFill="0" applyBorder="0" applyAlignment="0" applyProtection="0"/>
    <xf numFmtId="325" fontId="77" fillId="0" borderId="0" applyFont="0" applyFill="0" applyBorder="0" applyAlignment="0" applyProtection="0"/>
    <xf numFmtId="325" fontId="77" fillId="0" borderId="0" applyFont="0" applyFill="0" applyBorder="0" applyAlignment="0" applyProtection="0"/>
    <xf numFmtId="325" fontId="77" fillId="0" borderId="0" applyFont="0" applyFill="0" applyBorder="0" applyAlignment="0" applyProtection="0"/>
    <xf numFmtId="325" fontId="77" fillId="0" borderId="0" applyFont="0" applyFill="0" applyBorder="0" applyAlignment="0" applyProtection="0"/>
    <xf numFmtId="325" fontId="77" fillId="0" borderId="0" applyFont="0" applyFill="0" applyBorder="0" applyAlignment="0" applyProtection="0"/>
    <xf numFmtId="325" fontId="77" fillId="0" borderId="0" applyFont="0" applyFill="0" applyBorder="0" applyAlignment="0" applyProtection="0"/>
    <xf numFmtId="325" fontId="77" fillId="0" borderId="0" applyFont="0" applyFill="0" applyBorder="0" applyAlignment="0" applyProtection="0"/>
    <xf numFmtId="325" fontId="77" fillId="0" borderId="0" applyFont="0" applyFill="0" applyBorder="0" applyAlignment="0" applyProtection="0"/>
    <xf numFmtId="325" fontId="77" fillId="0" borderId="0" applyFont="0" applyFill="0" applyBorder="0" applyAlignment="0" applyProtection="0"/>
    <xf numFmtId="325" fontId="77" fillId="0" borderId="0" applyFont="0" applyFill="0" applyBorder="0" applyAlignment="0" applyProtection="0"/>
    <xf numFmtId="325" fontId="77" fillId="0" borderId="0" applyFont="0" applyFill="0" applyBorder="0" applyAlignment="0" applyProtection="0"/>
    <xf numFmtId="325" fontId="77" fillId="0" borderId="0" applyFont="0" applyFill="0" applyBorder="0" applyAlignment="0" applyProtection="0"/>
    <xf numFmtId="325" fontId="77" fillId="0" borderId="0" applyFont="0" applyFill="0" applyBorder="0" applyAlignment="0" applyProtection="0"/>
    <xf numFmtId="325" fontId="77" fillId="0" borderId="0" applyFont="0" applyFill="0" applyBorder="0" applyAlignment="0" applyProtection="0"/>
    <xf numFmtId="325" fontId="77" fillId="0" borderId="0" applyFont="0" applyFill="0" applyBorder="0" applyAlignment="0" applyProtection="0"/>
    <xf numFmtId="325" fontId="77" fillId="0" borderId="0" applyFont="0" applyFill="0" applyBorder="0" applyAlignment="0" applyProtection="0"/>
    <xf numFmtId="325" fontId="77" fillId="0" borderId="0" applyFont="0" applyFill="0" applyBorder="0" applyAlignment="0" applyProtection="0"/>
    <xf numFmtId="325" fontId="77" fillId="0" borderId="0" applyFont="0" applyFill="0" applyBorder="0" applyAlignment="0" applyProtection="0"/>
    <xf numFmtId="167" fontId="42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242" fontId="218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4" fillId="0" borderId="0" applyFont="0" applyFill="0" applyBorder="0" applyAlignment="0" applyProtection="0"/>
    <xf numFmtId="167" fontId="79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325" fontId="77" fillId="0" borderId="0" applyFont="0" applyFill="0" applyBorder="0" applyAlignment="0" applyProtection="0"/>
    <xf numFmtId="325" fontId="77" fillId="0" borderId="0" applyFont="0" applyFill="0" applyBorder="0" applyAlignment="0" applyProtection="0"/>
    <xf numFmtId="325" fontId="77" fillId="0" borderId="0" applyFont="0" applyFill="0" applyBorder="0" applyAlignment="0" applyProtection="0"/>
    <xf numFmtId="325" fontId="77" fillId="0" borderId="0" applyFont="0" applyFill="0" applyBorder="0" applyAlignment="0" applyProtection="0"/>
    <xf numFmtId="325" fontId="77" fillId="0" borderId="0" applyFont="0" applyFill="0" applyBorder="0" applyAlignment="0" applyProtection="0"/>
    <xf numFmtId="325" fontId="77" fillId="0" borderId="0" applyFont="0" applyFill="0" applyBorder="0" applyAlignment="0" applyProtection="0"/>
    <xf numFmtId="325" fontId="77" fillId="0" borderId="0" applyFont="0" applyFill="0" applyBorder="0" applyAlignment="0" applyProtection="0"/>
    <xf numFmtId="325" fontId="77" fillId="0" borderId="0" applyFont="0" applyFill="0" applyBorder="0" applyAlignment="0" applyProtection="0"/>
    <xf numFmtId="325" fontId="77" fillId="0" borderId="0" applyFont="0" applyFill="0" applyBorder="0" applyAlignment="0" applyProtection="0"/>
    <xf numFmtId="325" fontId="77" fillId="0" borderId="0" applyFont="0" applyFill="0" applyBorder="0" applyAlignment="0" applyProtection="0"/>
    <xf numFmtId="325" fontId="77" fillId="0" borderId="0" applyFont="0" applyFill="0" applyBorder="0" applyAlignment="0" applyProtection="0"/>
    <xf numFmtId="325" fontId="77" fillId="0" borderId="0" applyFont="0" applyFill="0" applyBorder="0" applyAlignment="0" applyProtection="0"/>
    <xf numFmtId="325" fontId="77" fillId="0" borderId="0" applyFont="0" applyFill="0" applyBorder="0" applyAlignment="0" applyProtection="0"/>
    <xf numFmtId="325" fontId="77" fillId="0" borderId="0" applyFont="0" applyFill="0" applyBorder="0" applyAlignment="0" applyProtection="0"/>
    <xf numFmtId="325" fontId="77" fillId="0" borderId="0" applyFont="0" applyFill="0" applyBorder="0" applyAlignment="0" applyProtection="0"/>
    <xf numFmtId="325" fontId="77" fillId="0" borderId="0" applyFont="0" applyFill="0" applyBorder="0" applyAlignment="0" applyProtection="0"/>
    <xf numFmtId="325" fontId="77" fillId="0" borderId="0" applyFont="0" applyFill="0" applyBorder="0" applyAlignment="0" applyProtection="0"/>
    <xf numFmtId="325" fontId="77" fillId="0" borderId="0" applyFont="0" applyFill="0" applyBorder="0" applyAlignment="0" applyProtection="0"/>
    <xf numFmtId="325" fontId="77" fillId="0" borderId="0" applyFont="0" applyFill="0" applyBorder="0" applyAlignment="0" applyProtection="0"/>
    <xf numFmtId="325" fontId="77" fillId="0" borderId="0" applyFont="0" applyFill="0" applyBorder="0" applyAlignment="0" applyProtection="0"/>
    <xf numFmtId="325" fontId="77" fillId="0" borderId="0" applyFont="0" applyFill="0" applyBorder="0" applyAlignment="0" applyProtection="0"/>
    <xf numFmtId="325" fontId="77" fillId="0" borderId="0" applyFont="0" applyFill="0" applyBorder="0" applyAlignment="0" applyProtection="0"/>
    <xf numFmtId="325" fontId="77" fillId="0" borderId="0" applyFont="0" applyFill="0" applyBorder="0" applyAlignment="0" applyProtection="0"/>
    <xf numFmtId="325" fontId="77" fillId="0" borderId="0" applyFont="0" applyFill="0" applyBorder="0" applyAlignment="0" applyProtection="0"/>
    <xf numFmtId="325" fontId="77" fillId="0" borderId="0" applyFont="0" applyFill="0" applyBorder="0" applyAlignment="0" applyProtection="0"/>
    <xf numFmtId="325" fontId="77" fillId="0" borderId="0" applyFont="0" applyFill="0" applyBorder="0" applyAlignment="0" applyProtection="0"/>
    <xf numFmtId="325" fontId="77" fillId="0" borderId="0" applyFont="0" applyFill="0" applyBorder="0" applyAlignment="0" applyProtection="0"/>
    <xf numFmtId="325" fontId="77" fillId="0" borderId="0" applyFont="0" applyFill="0" applyBorder="0" applyAlignment="0" applyProtection="0"/>
    <xf numFmtId="325" fontId="77" fillId="0" borderId="0" applyFont="0" applyFill="0" applyBorder="0" applyAlignment="0" applyProtection="0"/>
    <xf numFmtId="325" fontId="77" fillId="0" borderId="0" applyFont="0" applyFill="0" applyBorder="0" applyAlignment="0" applyProtection="0"/>
    <xf numFmtId="167" fontId="42" fillId="0" borderId="0" applyFont="0" applyFill="0" applyBorder="0" applyAlignment="0" applyProtection="0"/>
    <xf numFmtId="44" fontId="2" fillId="0" borderId="0" applyFont="0" applyFill="0" applyBorder="0" applyAlignment="0" applyProtection="0"/>
    <xf numFmtId="325" fontId="77" fillId="0" borderId="0" applyFont="0" applyFill="0" applyBorder="0" applyAlignment="0" applyProtection="0"/>
    <xf numFmtId="325" fontId="77" fillId="0" borderId="0" applyFont="0" applyFill="0" applyBorder="0" applyAlignment="0" applyProtection="0"/>
    <xf numFmtId="325" fontId="77" fillId="0" borderId="0" applyFont="0" applyFill="0" applyBorder="0" applyAlignment="0" applyProtection="0"/>
    <xf numFmtId="325" fontId="77" fillId="0" borderId="0" applyFont="0" applyFill="0" applyBorder="0" applyAlignment="0" applyProtection="0"/>
    <xf numFmtId="325" fontId="77" fillId="0" borderId="0" applyFont="0" applyFill="0" applyBorder="0" applyAlignment="0" applyProtection="0"/>
    <xf numFmtId="325" fontId="77" fillId="0" borderId="0" applyFont="0" applyFill="0" applyBorder="0" applyAlignment="0" applyProtection="0"/>
    <xf numFmtId="325" fontId="77" fillId="0" borderId="0" applyFont="0" applyFill="0" applyBorder="0" applyAlignment="0" applyProtection="0"/>
    <xf numFmtId="325" fontId="77" fillId="0" borderId="0" applyFont="0" applyFill="0" applyBorder="0" applyAlignment="0" applyProtection="0"/>
    <xf numFmtId="325" fontId="77" fillId="0" borderId="0" applyFont="0" applyFill="0" applyBorder="0" applyAlignment="0" applyProtection="0"/>
    <xf numFmtId="325" fontId="77" fillId="0" borderId="0" applyFont="0" applyFill="0" applyBorder="0" applyAlignment="0" applyProtection="0"/>
    <xf numFmtId="325" fontId="77" fillId="0" borderId="0" applyFont="0" applyFill="0" applyBorder="0" applyAlignment="0" applyProtection="0"/>
    <xf numFmtId="325" fontId="77" fillId="0" borderId="0" applyFont="0" applyFill="0" applyBorder="0" applyAlignment="0" applyProtection="0"/>
    <xf numFmtId="325" fontId="77" fillId="0" borderId="0" applyFont="0" applyFill="0" applyBorder="0" applyAlignment="0" applyProtection="0"/>
    <xf numFmtId="325" fontId="77" fillId="0" borderId="0" applyFont="0" applyFill="0" applyBorder="0" applyAlignment="0" applyProtection="0"/>
    <xf numFmtId="325" fontId="77" fillId="0" borderId="0" applyFont="0" applyFill="0" applyBorder="0" applyAlignment="0" applyProtection="0"/>
    <xf numFmtId="325" fontId="77" fillId="0" borderId="0" applyFont="0" applyFill="0" applyBorder="0" applyAlignment="0" applyProtection="0"/>
    <xf numFmtId="325" fontId="77" fillId="0" borderId="0" applyFont="0" applyFill="0" applyBorder="0" applyAlignment="0" applyProtection="0"/>
    <xf numFmtId="325" fontId="77" fillId="0" borderId="0" applyFont="0" applyFill="0" applyBorder="0" applyAlignment="0" applyProtection="0"/>
    <xf numFmtId="325" fontId="77" fillId="0" borderId="0" applyFont="0" applyFill="0" applyBorder="0" applyAlignment="0" applyProtection="0"/>
    <xf numFmtId="325" fontId="77" fillId="0" borderId="0" applyFont="0" applyFill="0" applyBorder="0" applyAlignment="0" applyProtection="0"/>
    <xf numFmtId="325" fontId="77" fillId="0" borderId="0" applyFont="0" applyFill="0" applyBorder="0" applyAlignment="0" applyProtection="0"/>
    <xf numFmtId="325" fontId="77" fillId="0" borderId="0" applyFont="0" applyFill="0" applyBorder="0" applyAlignment="0" applyProtection="0"/>
    <xf numFmtId="325" fontId="77" fillId="0" borderId="0" applyFont="0" applyFill="0" applyBorder="0" applyAlignment="0" applyProtection="0"/>
    <xf numFmtId="325" fontId="77" fillId="0" borderId="0" applyFont="0" applyFill="0" applyBorder="0" applyAlignment="0" applyProtection="0"/>
    <xf numFmtId="325" fontId="77" fillId="0" borderId="0" applyFont="0" applyFill="0" applyBorder="0" applyAlignment="0" applyProtection="0"/>
    <xf numFmtId="325" fontId="77" fillId="0" borderId="0" applyFont="0" applyFill="0" applyBorder="0" applyAlignment="0" applyProtection="0"/>
    <xf numFmtId="325" fontId="77" fillId="0" borderId="0" applyFont="0" applyFill="0" applyBorder="0" applyAlignment="0" applyProtection="0"/>
    <xf numFmtId="325" fontId="77" fillId="0" borderId="0" applyFont="0" applyFill="0" applyBorder="0" applyAlignment="0" applyProtection="0"/>
    <xf numFmtId="325" fontId="77" fillId="0" borderId="0" applyFont="0" applyFill="0" applyBorder="0" applyAlignment="0" applyProtection="0"/>
    <xf numFmtId="325" fontId="77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325" fontId="77" fillId="0" borderId="0" applyFont="0" applyFill="0" applyBorder="0" applyAlignment="0" applyProtection="0"/>
    <xf numFmtId="325" fontId="77" fillId="0" borderId="0" applyFont="0" applyFill="0" applyBorder="0" applyAlignment="0" applyProtection="0"/>
    <xf numFmtId="325" fontId="77" fillId="0" borderId="0" applyFont="0" applyFill="0" applyBorder="0" applyAlignment="0" applyProtection="0"/>
    <xf numFmtId="325" fontId="77" fillId="0" borderId="0" applyFont="0" applyFill="0" applyBorder="0" applyAlignment="0" applyProtection="0"/>
    <xf numFmtId="325" fontId="77" fillId="0" borderId="0" applyFont="0" applyFill="0" applyBorder="0" applyAlignment="0" applyProtection="0"/>
    <xf numFmtId="325" fontId="77" fillId="0" borderId="0" applyFont="0" applyFill="0" applyBorder="0" applyAlignment="0" applyProtection="0"/>
    <xf numFmtId="325" fontId="77" fillId="0" borderId="0" applyFont="0" applyFill="0" applyBorder="0" applyAlignment="0" applyProtection="0"/>
    <xf numFmtId="325" fontId="77" fillId="0" borderId="0" applyFont="0" applyFill="0" applyBorder="0" applyAlignment="0" applyProtection="0"/>
    <xf numFmtId="325" fontId="77" fillId="0" borderId="0" applyFont="0" applyFill="0" applyBorder="0" applyAlignment="0" applyProtection="0"/>
    <xf numFmtId="325" fontId="77" fillId="0" borderId="0" applyFont="0" applyFill="0" applyBorder="0" applyAlignment="0" applyProtection="0"/>
    <xf numFmtId="325" fontId="77" fillId="0" borderId="0" applyFont="0" applyFill="0" applyBorder="0" applyAlignment="0" applyProtection="0"/>
    <xf numFmtId="325" fontId="77" fillId="0" borderId="0" applyFont="0" applyFill="0" applyBorder="0" applyAlignment="0" applyProtection="0"/>
    <xf numFmtId="325" fontId="77" fillId="0" borderId="0" applyFont="0" applyFill="0" applyBorder="0" applyAlignment="0" applyProtection="0"/>
    <xf numFmtId="325" fontId="77" fillId="0" borderId="0" applyFont="0" applyFill="0" applyBorder="0" applyAlignment="0" applyProtection="0"/>
    <xf numFmtId="325" fontId="77" fillId="0" borderId="0" applyFont="0" applyFill="0" applyBorder="0" applyAlignment="0" applyProtection="0"/>
    <xf numFmtId="325" fontId="77" fillId="0" borderId="0" applyFont="0" applyFill="0" applyBorder="0" applyAlignment="0" applyProtection="0"/>
    <xf numFmtId="325" fontId="77" fillId="0" borderId="0" applyFont="0" applyFill="0" applyBorder="0" applyAlignment="0" applyProtection="0"/>
    <xf numFmtId="325" fontId="77" fillId="0" borderId="0" applyFont="0" applyFill="0" applyBorder="0" applyAlignment="0" applyProtection="0"/>
    <xf numFmtId="325" fontId="77" fillId="0" borderId="0" applyFont="0" applyFill="0" applyBorder="0" applyAlignment="0" applyProtection="0"/>
    <xf numFmtId="325" fontId="77" fillId="0" borderId="0" applyFont="0" applyFill="0" applyBorder="0" applyAlignment="0" applyProtection="0"/>
    <xf numFmtId="325" fontId="77" fillId="0" borderId="0" applyFont="0" applyFill="0" applyBorder="0" applyAlignment="0" applyProtection="0"/>
    <xf numFmtId="325" fontId="77" fillId="0" borderId="0" applyFont="0" applyFill="0" applyBorder="0" applyAlignment="0" applyProtection="0"/>
    <xf numFmtId="325" fontId="77" fillId="0" borderId="0" applyFont="0" applyFill="0" applyBorder="0" applyAlignment="0" applyProtection="0"/>
    <xf numFmtId="325" fontId="77" fillId="0" borderId="0" applyFont="0" applyFill="0" applyBorder="0" applyAlignment="0" applyProtection="0"/>
    <xf numFmtId="325" fontId="77" fillId="0" borderId="0" applyFont="0" applyFill="0" applyBorder="0" applyAlignment="0" applyProtection="0"/>
    <xf numFmtId="325" fontId="77" fillId="0" borderId="0" applyFont="0" applyFill="0" applyBorder="0" applyAlignment="0" applyProtection="0"/>
    <xf numFmtId="325" fontId="77" fillId="0" borderId="0" applyFont="0" applyFill="0" applyBorder="0" applyAlignment="0" applyProtection="0"/>
    <xf numFmtId="325" fontId="77" fillId="0" borderId="0" applyFont="0" applyFill="0" applyBorder="0" applyAlignment="0" applyProtection="0"/>
    <xf numFmtId="325" fontId="77" fillId="0" borderId="0" applyFont="0" applyFill="0" applyBorder="0" applyAlignment="0" applyProtection="0"/>
    <xf numFmtId="325" fontId="77" fillId="0" borderId="0" applyFont="0" applyFill="0" applyBorder="0" applyAlignment="0" applyProtection="0"/>
    <xf numFmtId="44" fontId="2" fillId="0" borderId="0" applyFont="0" applyFill="0" applyBorder="0" applyAlignment="0" applyProtection="0"/>
    <xf numFmtId="325" fontId="77" fillId="0" borderId="0" applyFont="0" applyFill="0" applyBorder="0" applyAlignment="0" applyProtection="0"/>
    <xf numFmtId="325" fontId="77" fillId="0" borderId="0" applyFont="0" applyFill="0" applyBorder="0" applyAlignment="0" applyProtection="0"/>
    <xf numFmtId="325" fontId="77" fillId="0" borderId="0" applyFont="0" applyFill="0" applyBorder="0" applyAlignment="0" applyProtection="0"/>
    <xf numFmtId="325" fontId="77" fillId="0" borderId="0" applyFont="0" applyFill="0" applyBorder="0" applyAlignment="0" applyProtection="0"/>
    <xf numFmtId="325" fontId="77" fillId="0" borderId="0" applyFont="0" applyFill="0" applyBorder="0" applyAlignment="0" applyProtection="0"/>
    <xf numFmtId="325" fontId="77" fillId="0" borderId="0" applyFont="0" applyFill="0" applyBorder="0" applyAlignment="0" applyProtection="0"/>
    <xf numFmtId="325" fontId="77" fillId="0" borderId="0" applyFont="0" applyFill="0" applyBorder="0" applyAlignment="0" applyProtection="0"/>
    <xf numFmtId="325" fontId="77" fillId="0" borderId="0" applyFont="0" applyFill="0" applyBorder="0" applyAlignment="0" applyProtection="0"/>
    <xf numFmtId="325" fontId="77" fillId="0" borderId="0" applyFont="0" applyFill="0" applyBorder="0" applyAlignment="0" applyProtection="0"/>
    <xf numFmtId="325" fontId="77" fillId="0" borderId="0" applyFont="0" applyFill="0" applyBorder="0" applyAlignment="0" applyProtection="0"/>
    <xf numFmtId="325" fontId="77" fillId="0" borderId="0" applyFont="0" applyFill="0" applyBorder="0" applyAlignment="0" applyProtection="0"/>
    <xf numFmtId="325" fontId="77" fillId="0" borderId="0" applyFont="0" applyFill="0" applyBorder="0" applyAlignment="0" applyProtection="0"/>
    <xf numFmtId="325" fontId="77" fillId="0" borderId="0" applyFont="0" applyFill="0" applyBorder="0" applyAlignment="0" applyProtection="0"/>
    <xf numFmtId="325" fontId="77" fillId="0" borderId="0" applyFont="0" applyFill="0" applyBorder="0" applyAlignment="0" applyProtection="0"/>
    <xf numFmtId="325" fontId="77" fillId="0" borderId="0" applyFont="0" applyFill="0" applyBorder="0" applyAlignment="0" applyProtection="0"/>
    <xf numFmtId="325" fontId="77" fillId="0" borderId="0" applyFont="0" applyFill="0" applyBorder="0" applyAlignment="0" applyProtection="0"/>
    <xf numFmtId="325" fontId="77" fillId="0" borderId="0" applyFont="0" applyFill="0" applyBorder="0" applyAlignment="0" applyProtection="0"/>
    <xf numFmtId="325" fontId="77" fillId="0" borderId="0" applyFont="0" applyFill="0" applyBorder="0" applyAlignment="0" applyProtection="0"/>
    <xf numFmtId="325" fontId="77" fillId="0" borderId="0" applyFont="0" applyFill="0" applyBorder="0" applyAlignment="0" applyProtection="0"/>
    <xf numFmtId="325" fontId="77" fillId="0" borderId="0" applyFont="0" applyFill="0" applyBorder="0" applyAlignment="0" applyProtection="0"/>
    <xf numFmtId="325" fontId="77" fillId="0" borderId="0" applyFont="0" applyFill="0" applyBorder="0" applyAlignment="0" applyProtection="0"/>
    <xf numFmtId="325" fontId="77" fillId="0" borderId="0" applyFont="0" applyFill="0" applyBorder="0" applyAlignment="0" applyProtection="0"/>
    <xf numFmtId="325" fontId="77" fillId="0" borderId="0" applyFont="0" applyFill="0" applyBorder="0" applyAlignment="0" applyProtection="0"/>
    <xf numFmtId="325" fontId="77" fillId="0" borderId="0" applyFont="0" applyFill="0" applyBorder="0" applyAlignment="0" applyProtection="0"/>
    <xf numFmtId="325" fontId="77" fillId="0" borderId="0" applyFont="0" applyFill="0" applyBorder="0" applyAlignment="0" applyProtection="0"/>
    <xf numFmtId="325" fontId="77" fillId="0" borderId="0" applyFont="0" applyFill="0" applyBorder="0" applyAlignment="0" applyProtection="0"/>
    <xf numFmtId="325" fontId="77" fillId="0" borderId="0" applyFont="0" applyFill="0" applyBorder="0" applyAlignment="0" applyProtection="0"/>
    <xf numFmtId="325" fontId="77" fillId="0" borderId="0" applyFont="0" applyFill="0" applyBorder="0" applyAlignment="0" applyProtection="0"/>
    <xf numFmtId="325" fontId="77" fillId="0" borderId="0" applyFont="0" applyFill="0" applyBorder="0" applyAlignment="0" applyProtection="0"/>
    <xf numFmtId="325" fontId="77" fillId="0" borderId="0" applyFont="0" applyFill="0" applyBorder="0" applyAlignment="0" applyProtection="0"/>
    <xf numFmtId="44" fontId="24" fillId="0" borderId="0" applyFont="0" applyFill="0" applyBorder="0" applyAlignment="0" applyProtection="0"/>
    <xf numFmtId="325" fontId="77" fillId="0" borderId="0" applyFont="0" applyFill="0" applyBorder="0" applyAlignment="0" applyProtection="0"/>
    <xf numFmtId="325" fontId="77" fillId="0" borderId="0" applyFont="0" applyFill="0" applyBorder="0" applyAlignment="0" applyProtection="0"/>
    <xf numFmtId="325" fontId="77" fillId="0" borderId="0" applyFont="0" applyFill="0" applyBorder="0" applyAlignment="0" applyProtection="0"/>
    <xf numFmtId="325" fontId="77" fillId="0" borderId="0" applyFont="0" applyFill="0" applyBorder="0" applyAlignment="0" applyProtection="0"/>
    <xf numFmtId="325" fontId="77" fillId="0" borderId="0" applyFont="0" applyFill="0" applyBorder="0" applyAlignment="0" applyProtection="0"/>
    <xf numFmtId="325" fontId="77" fillId="0" borderId="0" applyFont="0" applyFill="0" applyBorder="0" applyAlignment="0" applyProtection="0"/>
    <xf numFmtId="325" fontId="77" fillId="0" borderId="0" applyFont="0" applyFill="0" applyBorder="0" applyAlignment="0" applyProtection="0"/>
    <xf numFmtId="325" fontId="77" fillId="0" borderId="0" applyFont="0" applyFill="0" applyBorder="0" applyAlignment="0" applyProtection="0"/>
    <xf numFmtId="325" fontId="77" fillId="0" borderId="0" applyFont="0" applyFill="0" applyBorder="0" applyAlignment="0" applyProtection="0"/>
    <xf numFmtId="325" fontId="77" fillId="0" borderId="0" applyFont="0" applyFill="0" applyBorder="0" applyAlignment="0" applyProtection="0"/>
    <xf numFmtId="325" fontId="77" fillId="0" borderId="0" applyFont="0" applyFill="0" applyBorder="0" applyAlignment="0" applyProtection="0"/>
    <xf numFmtId="325" fontId="77" fillId="0" borderId="0" applyFont="0" applyFill="0" applyBorder="0" applyAlignment="0" applyProtection="0"/>
    <xf numFmtId="325" fontId="77" fillId="0" borderId="0" applyFont="0" applyFill="0" applyBorder="0" applyAlignment="0" applyProtection="0"/>
    <xf numFmtId="325" fontId="77" fillId="0" borderId="0" applyFont="0" applyFill="0" applyBorder="0" applyAlignment="0" applyProtection="0"/>
    <xf numFmtId="325" fontId="77" fillId="0" borderId="0" applyFont="0" applyFill="0" applyBorder="0" applyAlignment="0" applyProtection="0"/>
    <xf numFmtId="325" fontId="77" fillId="0" borderId="0" applyFont="0" applyFill="0" applyBorder="0" applyAlignment="0" applyProtection="0"/>
    <xf numFmtId="325" fontId="77" fillId="0" borderId="0" applyFont="0" applyFill="0" applyBorder="0" applyAlignment="0" applyProtection="0"/>
    <xf numFmtId="325" fontId="77" fillId="0" borderId="0" applyFont="0" applyFill="0" applyBorder="0" applyAlignment="0" applyProtection="0"/>
    <xf numFmtId="325" fontId="77" fillId="0" borderId="0" applyFont="0" applyFill="0" applyBorder="0" applyAlignment="0" applyProtection="0"/>
    <xf numFmtId="325" fontId="77" fillId="0" borderId="0" applyFont="0" applyFill="0" applyBorder="0" applyAlignment="0" applyProtection="0"/>
    <xf numFmtId="325" fontId="77" fillId="0" borderId="0" applyFont="0" applyFill="0" applyBorder="0" applyAlignment="0" applyProtection="0"/>
    <xf numFmtId="325" fontId="77" fillId="0" borderId="0" applyFont="0" applyFill="0" applyBorder="0" applyAlignment="0" applyProtection="0"/>
    <xf numFmtId="325" fontId="77" fillId="0" borderId="0" applyFont="0" applyFill="0" applyBorder="0" applyAlignment="0" applyProtection="0"/>
    <xf numFmtId="325" fontId="77" fillId="0" borderId="0" applyFont="0" applyFill="0" applyBorder="0" applyAlignment="0" applyProtection="0"/>
    <xf numFmtId="325" fontId="77" fillId="0" borderId="0" applyFont="0" applyFill="0" applyBorder="0" applyAlignment="0" applyProtection="0"/>
    <xf numFmtId="325" fontId="77" fillId="0" borderId="0" applyFont="0" applyFill="0" applyBorder="0" applyAlignment="0" applyProtection="0"/>
    <xf numFmtId="325" fontId="77" fillId="0" borderId="0" applyFont="0" applyFill="0" applyBorder="0" applyAlignment="0" applyProtection="0"/>
    <xf numFmtId="325" fontId="77" fillId="0" borderId="0" applyFont="0" applyFill="0" applyBorder="0" applyAlignment="0" applyProtection="0"/>
    <xf numFmtId="325" fontId="77" fillId="0" borderId="0" applyFont="0" applyFill="0" applyBorder="0" applyAlignment="0" applyProtection="0"/>
    <xf numFmtId="325" fontId="77" fillId="0" borderId="0" applyFont="0" applyFill="0" applyBorder="0" applyAlignment="0" applyProtection="0"/>
    <xf numFmtId="325" fontId="77" fillId="0" borderId="0" applyFont="0" applyFill="0" applyBorder="0" applyAlignment="0" applyProtection="0"/>
    <xf numFmtId="325" fontId="77" fillId="0" borderId="0" applyFont="0" applyFill="0" applyBorder="0" applyAlignment="0" applyProtection="0"/>
    <xf numFmtId="325" fontId="77" fillId="0" borderId="0" applyFont="0" applyFill="0" applyBorder="0" applyAlignment="0" applyProtection="0"/>
    <xf numFmtId="325" fontId="77" fillId="0" borderId="0" applyFont="0" applyFill="0" applyBorder="0" applyAlignment="0" applyProtection="0"/>
    <xf numFmtId="325" fontId="77" fillId="0" borderId="0" applyFont="0" applyFill="0" applyBorder="0" applyAlignment="0" applyProtection="0"/>
    <xf numFmtId="325" fontId="77" fillId="0" borderId="0" applyFont="0" applyFill="0" applyBorder="0" applyAlignment="0" applyProtection="0"/>
    <xf numFmtId="325" fontId="77" fillId="0" borderId="0" applyFont="0" applyFill="0" applyBorder="0" applyAlignment="0" applyProtection="0"/>
    <xf numFmtId="325" fontId="77" fillId="0" borderId="0" applyFont="0" applyFill="0" applyBorder="0" applyAlignment="0" applyProtection="0"/>
    <xf numFmtId="325" fontId="77" fillId="0" borderId="0" applyFont="0" applyFill="0" applyBorder="0" applyAlignment="0" applyProtection="0"/>
    <xf numFmtId="325" fontId="77" fillId="0" borderId="0" applyFont="0" applyFill="0" applyBorder="0" applyAlignment="0" applyProtection="0"/>
    <xf numFmtId="325" fontId="77" fillId="0" borderId="0" applyFont="0" applyFill="0" applyBorder="0" applyAlignment="0" applyProtection="0"/>
    <xf numFmtId="325" fontId="77" fillId="0" borderId="0" applyFont="0" applyFill="0" applyBorder="0" applyAlignment="0" applyProtection="0"/>
    <xf numFmtId="325" fontId="77" fillId="0" borderId="0" applyFont="0" applyFill="0" applyBorder="0" applyAlignment="0" applyProtection="0"/>
    <xf numFmtId="325" fontId="77" fillId="0" borderId="0" applyFont="0" applyFill="0" applyBorder="0" applyAlignment="0" applyProtection="0"/>
    <xf numFmtId="325" fontId="77" fillId="0" borderId="0" applyFont="0" applyFill="0" applyBorder="0" applyAlignment="0" applyProtection="0"/>
    <xf numFmtId="325" fontId="77" fillId="0" borderId="0" applyFont="0" applyFill="0" applyBorder="0" applyAlignment="0" applyProtection="0"/>
    <xf numFmtId="325" fontId="77" fillId="0" borderId="0" applyFont="0" applyFill="0" applyBorder="0" applyAlignment="0" applyProtection="0"/>
    <xf numFmtId="325" fontId="77" fillId="0" borderId="0" applyFont="0" applyFill="0" applyBorder="0" applyAlignment="0" applyProtection="0"/>
    <xf numFmtId="325" fontId="77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96" fillId="0" borderId="0"/>
    <xf numFmtId="0" fontId="296" fillId="0" borderId="0"/>
    <xf numFmtId="0" fontId="296" fillId="0" borderId="0"/>
    <xf numFmtId="0" fontId="296" fillId="0" borderId="0"/>
    <xf numFmtId="0" fontId="296" fillId="0" borderId="0"/>
    <xf numFmtId="0" fontId="296" fillId="0" borderId="0"/>
    <xf numFmtId="0" fontId="296" fillId="0" borderId="0"/>
    <xf numFmtId="0" fontId="296" fillId="0" borderId="0"/>
    <xf numFmtId="0" fontId="296" fillId="0" borderId="0"/>
    <xf numFmtId="0" fontId="296" fillId="0" borderId="0"/>
    <xf numFmtId="0" fontId="296" fillId="0" borderId="0"/>
    <xf numFmtId="0" fontId="296" fillId="0" borderId="0"/>
    <xf numFmtId="0" fontId="296" fillId="0" borderId="0"/>
    <xf numFmtId="0" fontId="296" fillId="0" borderId="0"/>
    <xf numFmtId="0" fontId="296" fillId="0" borderId="0"/>
    <xf numFmtId="0" fontId="296" fillId="0" borderId="0"/>
    <xf numFmtId="0" fontId="296" fillId="0" borderId="0"/>
    <xf numFmtId="0" fontId="296" fillId="0" borderId="0"/>
    <xf numFmtId="0" fontId="296" fillId="0" borderId="0"/>
    <xf numFmtId="0" fontId="296" fillId="0" borderId="0"/>
    <xf numFmtId="0" fontId="296" fillId="0" borderId="0"/>
    <xf numFmtId="0" fontId="296" fillId="0" borderId="0"/>
    <xf numFmtId="0" fontId="296" fillId="0" borderId="0"/>
    <xf numFmtId="0" fontId="296" fillId="0" borderId="0"/>
    <xf numFmtId="0" fontId="296" fillId="0" borderId="0"/>
    <xf numFmtId="0" fontId="296" fillId="0" borderId="0"/>
    <xf numFmtId="0" fontId="296" fillId="0" borderId="0"/>
    <xf numFmtId="0" fontId="296" fillId="0" borderId="0"/>
    <xf numFmtId="0" fontId="296" fillId="0" borderId="0"/>
    <xf numFmtId="0" fontId="296" fillId="0" borderId="0"/>
    <xf numFmtId="0" fontId="296" fillId="0" borderId="0"/>
    <xf numFmtId="0" fontId="296" fillId="0" borderId="0"/>
    <xf numFmtId="0" fontId="296" fillId="0" borderId="0"/>
    <xf numFmtId="0" fontId="296" fillId="0" borderId="0"/>
    <xf numFmtId="0" fontId="296" fillId="0" borderId="0"/>
    <xf numFmtId="0" fontId="296" fillId="0" borderId="0"/>
    <xf numFmtId="0" fontId="296" fillId="0" borderId="0"/>
    <xf numFmtId="0" fontId="296" fillId="0" borderId="0"/>
    <xf numFmtId="0" fontId="296" fillId="0" borderId="0"/>
    <xf numFmtId="0" fontId="296" fillId="0" borderId="0"/>
    <xf numFmtId="0" fontId="296" fillId="0" borderId="0"/>
    <xf numFmtId="0" fontId="296" fillId="0" borderId="0"/>
    <xf numFmtId="0" fontId="296" fillId="0" borderId="0"/>
    <xf numFmtId="0" fontId="296" fillId="0" borderId="0"/>
    <xf numFmtId="0" fontId="296" fillId="0" borderId="0"/>
    <xf numFmtId="0" fontId="296" fillId="0" borderId="0"/>
    <xf numFmtId="0" fontId="296" fillId="0" borderId="0"/>
    <xf numFmtId="0" fontId="296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300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300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96" fillId="0" borderId="0"/>
    <xf numFmtId="0" fontId="296" fillId="0" borderId="0"/>
    <xf numFmtId="0" fontId="296" fillId="0" borderId="0"/>
    <xf numFmtId="0" fontId="296" fillId="0" borderId="0"/>
    <xf numFmtId="0" fontId="296" fillId="0" borderId="0"/>
    <xf numFmtId="0" fontId="296" fillId="0" borderId="0"/>
    <xf numFmtId="0" fontId="296" fillId="0" borderId="0"/>
    <xf numFmtId="0" fontId="296" fillId="0" borderId="0"/>
    <xf numFmtId="0" fontId="296" fillId="0" borderId="0"/>
    <xf numFmtId="0" fontId="296" fillId="0" borderId="0"/>
    <xf numFmtId="0" fontId="41" fillId="0" borderId="0"/>
    <xf numFmtId="0" fontId="296" fillId="0" borderId="0"/>
    <xf numFmtId="0" fontId="296" fillId="0" borderId="0"/>
    <xf numFmtId="0" fontId="296" fillId="0" borderId="0"/>
    <xf numFmtId="0" fontId="296" fillId="0" borderId="0"/>
    <xf numFmtId="0" fontId="296" fillId="0" borderId="0"/>
    <xf numFmtId="0" fontId="296" fillId="0" borderId="0"/>
    <xf numFmtId="0" fontId="296" fillId="0" borderId="0"/>
    <xf numFmtId="0" fontId="296" fillId="0" borderId="0"/>
    <xf numFmtId="0" fontId="296" fillId="0" borderId="0"/>
    <xf numFmtId="0" fontId="296" fillId="0" borderId="0"/>
    <xf numFmtId="0" fontId="296" fillId="0" borderId="0"/>
    <xf numFmtId="0" fontId="296" fillId="0" borderId="0"/>
    <xf numFmtId="0" fontId="296" fillId="0" borderId="0"/>
    <xf numFmtId="0" fontId="296" fillId="0" borderId="0"/>
    <xf numFmtId="0" fontId="296" fillId="0" borderId="0"/>
    <xf numFmtId="0" fontId="296" fillId="0" borderId="0"/>
    <xf numFmtId="0" fontId="296" fillId="0" borderId="0"/>
    <xf numFmtId="0" fontId="296" fillId="0" borderId="0"/>
    <xf numFmtId="0" fontId="296" fillId="0" borderId="0"/>
    <xf numFmtId="0" fontId="296" fillId="0" borderId="0"/>
    <xf numFmtId="0" fontId="296" fillId="0" borderId="0"/>
    <xf numFmtId="0" fontId="296" fillId="0" borderId="0"/>
    <xf numFmtId="0" fontId="296" fillId="0" borderId="0"/>
    <xf numFmtId="0" fontId="296" fillId="0" borderId="0"/>
    <xf numFmtId="0" fontId="296" fillId="0" borderId="0"/>
    <xf numFmtId="0" fontId="296" fillId="0" borderId="0"/>
    <xf numFmtId="0" fontId="296" fillId="0" borderId="0"/>
    <xf numFmtId="0" fontId="296" fillId="0" borderId="0"/>
    <xf numFmtId="0" fontId="296" fillId="0" borderId="0"/>
    <xf numFmtId="0" fontId="296" fillId="0" borderId="0"/>
    <xf numFmtId="0" fontId="296" fillId="0" borderId="0"/>
    <xf numFmtId="0" fontId="296" fillId="0" borderId="0"/>
    <xf numFmtId="0" fontId="296" fillId="0" borderId="0"/>
    <xf numFmtId="0" fontId="296" fillId="0" borderId="0"/>
    <xf numFmtId="0" fontId="296" fillId="0" borderId="0"/>
    <xf numFmtId="0" fontId="296" fillId="0" borderId="0"/>
    <xf numFmtId="0" fontId="296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1" fillId="0" borderId="0" applyFont="0" applyFill="0" applyBorder="0" applyAlignment="0" applyProtection="0"/>
    <xf numFmtId="0" fontId="247" fillId="0" borderId="44">
      <alignment horizontal="center"/>
    </xf>
    <xf numFmtId="0" fontId="207" fillId="113" borderId="16" applyNumberFormat="0" applyAlignment="0" applyProtection="0"/>
    <xf numFmtId="0" fontId="207" fillId="51" borderId="16" applyNumberFormat="0" applyAlignment="0" applyProtection="0"/>
    <xf numFmtId="0" fontId="236" fillId="51" borderId="16" applyNumberFormat="0" applyAlignment="0" applyProtection="0"/>
    <xf numFmtId="0" fontId="207" fillId="51" borderId="16" applyNumberFormat="0" applyAlignment="0" applyProtection="0"/>
    <xf numFmtId="0" fontId="30" fillId="51" borderId="16" applyNumberFormat="0" applyAlignment="0" applyProtection="0"/>
    <xf numFmtId="0" fontId="30" fillId="51" borderId="16" applyNumberFormat="0" applyAlignment="0" applyProtection="0"/>
    <xf numFmtId="0" fontId="30" fillId="51" borderId="16" applyNumberFormat="0" applyAlignment="0" applyProtection="0"/>
    <xf numFmtId="3" fontId="237" fillId="0" borderId="44"/>
    <xf numFmtId="168" fontId="42" fillId="0" borderId="0" applyFont="0" applyFill="0" applyBorder="0" applyAlignment="0" applyProtection="0"/>
    <xf numFmtId="0" fontId="295" fillId="0" borderId="50">
      <alignment horizontal="left"/>
    </xf>
    <xf numFmtId="0" fontId="295" fillId="0" borderId="50">
      <alignment horizontal="left"/>
    </xf>
    <xf numFmtId="280" fontId="225" fillId="0" borderId="44"/>
    <xf numFmtId="4" fontId="224" fillId="0" borderId="44">
      <alignment horizontal="right"/>
    </xf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166" fontId="2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41" fillId="0" borderId="0" applyFont="0" applyFill="0" applyBorder="0" applyAlignment="0" applyProtection="0"/>
    <xf numFmtId="0" fontId="11" fillId="0" borderId="0"/>
    <xf numFmtId="9" fontId="1" fillId="0" borderId="0" applyFont="0" applyFill="0" applyBorder="0" applyAlignment="0" applyProtection="0"/>
    <xf numFmtId="168" fontId="11" fillId="0" borderId="0" applyFont="0" applyFill="0" applyBorder="0" applyAlignment="0" applyProtection="0"/>
    <xf numFmtId="0" fontId="11" fillId="0" borderId="0"/>
    <xf numFmtId="0" fontId="2" fillId="0" borderId="0"/>
    <xf numFmtId="4" fontId="40" fillId="0" borderId="0" applyFont="0" applyFill="0" applyBorder="0" applyAlignment="0" applyProtection="0"/>
    <xf numFmtId="173" fontId="204" fillId="0" borderId="0"/>
    <xf numFmtId="0" fontId="1" fillId="0" borderId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25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77" fillId="0" borderId="0"/>
    <xf numFmtId="168" fontId="1" fillId="0" borderId="0" applyFont="0" applyFill="0" applyBorder="0" applyAlignment="0" applyProtection="0"/>
    <xf numFmtId="0" fontId="240" fillId="0" borderId="0"/>
    <xf numFmtId="273" fontId="24" fillId="0" borderId="0" applyFont="0" applyFill="0" applyBorder="0" applyAlignment="0" applyProtection="0"/>
    <xf numFmtId="168" fontId="11" fillId="0" borderId="0" applyFont="0" applyFill="0" applyBorder="0" applyAlignment="0" applyProtection="0"/>
    <xf numFmtId="0" fontId="11" fillId="0" borderId="0"/>
    <xf numFmtId="0" fontId="2" fillId="0" borderId="0"/>
    <xf numFmtId="9" fontId="1" fillId="0" borderId="0" applyFont="0" applyFill="0" applyBorder="0" applyAlignment="0" applyProtection="0"/>
    <xf numFmtId="327" fontId="11" fillId="0" borderId="0"/>
    <xf numFmtId="0" fontId="1" fillId="0" borderId="0"/>
    <xf numFmtId="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77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2" fillId="0" borderId="0"/>
    <xf numFmtId="0" fontId="1" fillId="0" borderId="0"/>
    <xf numFmtId="168" fontId="4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239" fontId="1" fillId="0" borderId="0"/>
    <xf numFmtId="326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0" fontId="176" fillId="0" borderId="0"/>
    <xf numFmtId="265" fontId="41" fillId="0" borderId="0" applyFont="0" applyFill="0" applyBorder="0" applyAlignment="0" applyProtection="0"/>
    <xf numFmtId="0" fontId="302" fillId="0" borderId="0"/>
    <xf numFmtId="0" fontId="2" fillId="0" borderId="0"/>
    <xf numFmtId="0" fontId="2" fillId="0" borderId="0"/>
    <xf numFmtId="0" fontId="1" fillId="0" borderId="0"/>
    <xf numFmtId="0" fontId="240" fillId="0" borderId="0"/>
    <xf numFmtId="173" fontId="11" fillId="0" borderId="0"/>
    <xf numFmtId="0" fontId="41" fillId="0" borderId="0"/>
    <xf numFmtId="0" fontId="1" fillId="0" borderId="0"/>
    <xf numFmtId="0" fontId="11" fillId="0" borderId="0"/>
    <xf numFmtId="0" fontId="177" fillId="0" borderId="0"/>
    <xf numFmtId="273" fontId="1" fillId="0" borderId="0" applyFont="0" applyFill="0" applyBorder="0" applyAlignment="0" applyProtection="0"/>
    <xf numFmtId="168" fontId="77" fillId="0" borderId="0" applyFont="0" applyFill="0" applyBorder="0" applyAlignment="0" applyProtection="0"/>
    <xf numFmtId="6" fontId="1" fillId="0" borderId="0" applyFont="0" applyFill="0" applyBorder="0" applyAlignment="0" applyProtection="0"/>
    <xf numFmtId="328" fontId="41" fillId="0" borderId="0" applyFont="0" applyFill="0" applyBorder="0" applyAlignment="0" applyProtection="0"/>
    <xf numFmtId="238" fontId="41" fillId="0" borderId="0" applyFont="0" applyFill="0" applyBorder="0" applyAlignment="0" applyProtection="0"/>
    <xf numFmtId="168" fontId="11" fillId="0" borderId="0" applyFont="0" applyFill="0" applyBorder="0" applyAlignment="0" applyProtection="0"/>
    <xf numFmtId="0" fontId="42" fillId="0" borderId="0"/>
    <xf numFmtId="38" fontId="41" fillId="0" borderId="0" applyFont="0" applyFill="0" applyBorder="0" applyAlignment="0" applyProtection="0"/>
    <xf numFmtId="0" fontId="193" fillId="0" borderId="0"/>
    <xf numFmtId="168" fontId="176" fillId="0" borderId="0" applyFont="0" applyFill="0" applyBorder="0" applyAlignment="0" applyProtection="0"/>
    <xf numFmtId="9" fontId="176" fillId="0" borderId="0" applyFont="0" applyFill="0" applyBorder="0" applyAlignment="0" applyProtection="0"/>
    <xf numFmtId="9" fontId="77" fillId="0" borderId="0" applyFont="0" applyFill="0" applyBorder="0" applyAlignment="0" applyProtection="0"/>
    <xf numFmtId="193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3" fillId="0" borderId="0"/>
    <xf numFmtId="168" fontId="60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0" fontId="175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168" fontId="41" fillId="0" borderId="0" applyFont="0" applyFill="0" applyBorder="0" applyAlignment="0" applyProtection="0"/>
    <xf numFmtId="0" fontId="2" fillId="0" borderId="0"/>
    <xf numFmtId="168" fontId="4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03" fillId="0" borderId="0" applyFont="0" applyFill="0" applyBorder="0" applyAlignment="0" applyProtection="0"/>
    <xf numFmtId="0" fontId="304" fillId="0" borderId="0"/>
    <xf numFmtId="168" fontId="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177" fillId="0" borderId="0" applyFont="0" applyFill="0" applyBorder="0" applyAlignment="0" applyProtection="0"/>
    <xf numFmtId="238" fontId="41" fillId="0" borderId="0" applyFont="0" applyFill="0" applyBorder="0" applyAlignment="0" applyProtection="0"/>
    <xf numFmtId="0" fontId="193" fillId="0" borderId="0"/>
    <xf numFmtId="168" fontId="41" fillId="0" borderId="0" applyFont="0" applyFill="0" applyBorder="0" applyAlignment="0" applyProtection="0"/>
    <xf numFmtId="0" fontId="60" fillId="0" borderId="0"/>
    <xf numFmtId="171" fontId="41" fillId="0" borderId="0" applyFont="0" applyFill="0" applyBorder="0" applyAlignment="0" applyProtection="0"/>
    <xf numFmtId="168" fontId="250" fillId="0" borderId="0" applyFont="0" applyFill="0" applyBorder="0" applyAlignment="0" applyProtection="0"/>
    <xf numFmtId="168" fontId="1" fillId="0" borderId="0" applyFont="0" applyFill="0" applyBorder="0" applyAlignment="0" applyProtection="0"/>
    <xf numFmtId="273" fontId="24" fillId="0" borderId="0" applyFont="0" applyFill="0" applyBorder="0" applyAlignment="0" applyProtection="0"/>
    <xf numFmtId="0" fontId="177" fillId="0" borderId="0"/>
    <xf numFmtId="273" fontId="41" fillId="0" borderId="0" applyFont="0" applyFill="0" applyBorder="0" applyAlignment="0" applyProtection="0"/>
    <xf numFmtId="0" fontId="1" fillId="0" borderId="0"/>
    <xf numFmtId="0" fontId="11" fillId="0" borderId="0"/>
    <xf numFmtId="0" fontId="217" fillId="0" borderId="0"/>
    <xf numFmtId="0" fontId="41" fillId="0" borderId="0"/>
    <xf numFmtId="168" fontId="41" fillId="0" borderId="0" applyFont="0" applyFill="0" applyBorder="0" applyAlignment="0" applyProtection="0"/>
    <xf numFmtId="0" fontId="177" fillId="0" borderId="0"/>
    <xf numFmtId="168" fontId="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304" fillId="0" borderId="0" applyFont="0" applyFill="0" applyBorder="0" applyAlignment="0" applyProtection="0"/>
    <xf numFmtId="0" fontId="301" fillId="0" borderId="0"/>
    <xf numFmtId="0" fontId="1" fillId="0" borderId="0"/>
    <xf numFmtId="0" fontId="1" fillId="0" borderId="0"/>
    <xf numFmtId="0" fontId="11" fillId="0" borderId="0"/>
    <xf numFmtId="168" fontId="1" fillId="0" borderId="0" applyFont="0" applyFill="0" applyBorder="0" applyAlignment="0" applyProtection="0"/>
    <xf numFmtId="0" fontId="1" fillId="0" borderId="0"/>
    <xf numFmtId="0" fontId="301" fillId="0" borderId="0"/>
    <xf numFmtId="168" fontId="301" fillId="0" borderId="0" applyFont="0" applyFill="0" applyBorder="0" applyAlignment="0" applyProtection="0"/>
    <xf numFmtId="0" fontId="301" fillId="0" borderId="0"/>
    <xf numFmtId="0" fontId="11" fillId="0" borderId="0"/>
    <xf numFmtId="38" fontId="41" fillId="0" borderId="0" applyFont="0" applyFill="0" applyBorder="0" applyAlignment="0" applyProtection="0"/>
    <xf numFmtId="0" fontId="11" fillId="0" borderId="0"/>
    <xf numFmtId="0" fontId="301" fillId="0" borderId="0"/>
    <xf numFmtId="0" fontId="11" fillId="0" borderId="0"/>
    <xf numFmtId="0" fontId="11" fillId="0" borderId="0"/>
    <xf numFmtId="168" fontId="1" fillId="0" borderId="0" applyFont="0" applyFill="0" applyBorder="0" applyAlignment="0" applyProtection="0"/>
    <xf numFmtId="0" fontId="301" fillId="0" borderId="0"/>
    <xf numFmtId="168" fontId="301" fillId="0" borderId="0" applyFont="0" applyFill="0" applyBorder="0" applyAlignment="0" applyProtection="0"/>
    <xf numFmtId="168" fontId="41" fillId="0" borderId="0" applyFont="0" applyFill="0" applyBorder="0" applyAlignment="0" applyProtection="0"/>
    <xf numFmtId="0" fontId="11" fillId="0" borderId="0"/>
    <xf numFmtId="168" fontId="304" fillId="0" borderId="0" applyFont="0" applyFill="0" applyBorder="0" applyAlignment="0" applyProtection="0"/>
    <xf numFmtId="288" fontId="41" fillId="0" borderId="0" applyFont="0" applyFill="0" applyBorder="0" applyAlignment="0" applyProtection="0"/>
    <xf numFmtId="38" fontId="301" fillId="0" borderId="0" applyFont="0" applyFill="0" applyBorder="0" applyAlignment="0" applyProtection="0"/>
    <xf numFmtId="0" fontId="301" fillId="0" borderId="0"/>
    <xf numFmtId="0" fontId="11" fillId="0" borderId="0"/>
    <xf numFmtId="0" fontId="1" fillId="0" borderId="0"/>
    <xf numFmtId="0" fontId="1" fillId="0" borderId="0"/>
    <xf numFmtId="0" fontId="177" fillId="0" borderId="0"/>
    <xf numFmtId="168" fontId="30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305" fillId="0" borderId="0" applyFont="0" applyFill="0" applyBorder="0" applyAlignment="0" applyProtection="0"/>
    <xf numFmtId="168" fontId="305" fillId="0" borderId="0" applyFont="0" applyFill="0" applyBorder="0" applyAlignment="0" applyProtection="0"/>
    <xf numFmtId="168" fontId="2" fillId="0" borderId="0" applyNumberForma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60" fillId="0" borderId="0" applyFont="0" applyFill="0" applyBorder="0" applyAlignment="0" applyProtection="0"/>
    <xf numFmtId="0" fontId="177" fillId="0" borderId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305" fillId="0" borderId="0" applyFont="0" applyFill="0" applyBorder="0" applyAlignment="0" applyProtection="0"/>
    <xf numFmtId="168" fontId="60" fillId="0" borderId="0" applyFont="0" applyFill="0" applyBorder="0" applyAlignment="0" applyProtection="0"/>
    <xf numFmtId="168" fontId="2" fillId="0" borderId="0" applyFont="0" applyFill="0" applyBorder="0" applyAlignment="0" applyProtection="0"/>
    <xf numFmtId="4" fontId="40" fillId="0" borderId="0" applyFont="0" applyFill="0" applyBorder="0" applyAlignment="0" applyProtection="0"/>
    <xf numFmtId="49" fontId="84" fillId="0" borderId="52" applyNumberFormat="0" applyFont="0" applyFill="0" applyAlignment="0" applyProtection="0">
      <alignment horizontal="left"/>
    </xf>
    <xf numFmtId="0" fontId="113" fillId="0" borderId="52" applyNumberFormat="0" applyFont="0" applyFill="0" applyAlignment="0" applyProtection="0"/>
    <xf numFmtId="203" fontId="98" fillId="0" borderId="52">
      <alignment horizontal="center" wrapText="1"/>
    </xf>
    <xf numFmtId="168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60" fillId="0" borderId="0" applyFont="0" applyFill="0" applyBorder="0" applyAlignment="0" applyProtection="0"/>
    <xf numFmtId="0" fontId="306" fillId="0" borderId="0"/>
    <xf numFmtId="168" fontId="2" fillId="0" borderId="0" applyFont="0" applyFill="0" applyBorder="0" applyAlignment="0" applyProtection="0"/>
    <xf numFmtId="168" fontId="60" fillId="0" borderId="0" applyFont="0" applyFill="0" applyBorder="0" applyAlignment="0" applyProtection="0"/>
    <xf numFmtId="168" fontId="60" fillId="0" borderId="0" applyFont="0" applyFill="0" applyBorder="0" applyAlignment="0" applyProtection="0"/>
    <xf numFmtId="4" fontId="40" fillId="0" borderId="0" applyFont="0" applyFill="0" applyBorder="0" applyAlignment="0" applyProtection="0"/>
    <xf numFmtId="203" fontId="98" fillId="0" borderId="52">
      <alignment horizontal="center" wrapText="1"/>
    </xf>
    <xf numFmtId="317" fontId="131" fillId="0" borderId="52" applyFill="0" applyAlignment="0" applyProtection="0">
      <alignment horizontal="center"/>
    </xf>
    <xf numFmtId="317" fontId="131" fillId="0" borderId="52" applyFill="0" applyAlignment="0" applyProtection="0">
      <alignment horizontal="center"/>
    </xf>
    <xf numFmtId="317" fontId="131" fillId="0" borderId="52" applyFill="0" applyAlignment="0" applyProtection="0">
      <alignment horizontal="center"/>
    </xf>
    <xf numFmtId="317" fontId="131" fillId="0" borderId="52" applyFill="0" applyAlignment="0" applyProtection="0">
      <alignment horizontal="center"/>
    </xf>
    <xf numFmtId="317" fontId="131" fillId="0" borderId="52" applyFill="0" applyAlignment="0" applyProtection="0">
      <alignment horizontal="center"/>
    </xf>
    <xf numFmtId="317" fontId="131" fillId="0" borderId="52" applyFill="0" applyAlignment="0" applyProtection="0">
      <alignment horizontal="center"/>
    </xf>
    <xf numFmtId="317" fontId="131" fillId="0" borderId="52" applyFill="0" applyAlignment="0" applyProtection="0">
      <alignment horizontal="center"/>
    </xf>
    <xf numFmtId="317" fontId="131" fillId="0" borderId="52" applyFill="0" applyAlignment="0" applyProtection="0">
      <alignment horizontal="center"/>
    </xf>
    <xf numFmtId="317" fontId="131" fillId="0" borderId="52" applyFill="0" applyAlignment="0" applyProtection="0">
      <alignment horizontal="center"/>
    </xf>
    <xf numFmtId="317" fontId="131" fillId="0" borderId="52" applyFill="0" applyAlignment="0" applyProtection="0">
      <alignment horizontal="center"/>
    </xf>
    <xf numFmtId="317" fontId="131" fillId="0" borderId="52" applyFill="0" applyAlignment="0" applyProtection="0">
      <alignment horizontal="center"/>
    </xf>
    <xf numFmtId="317" fontId="131" fillId="0" borderId="52" applyFill="0" applyAlignment="0" applyProtection="0">
      <alignment horizontal="center"/>
    </xf>
    <xf numFmtId="317" fontId="131" fillId="0" borderId="52" applyFill="0" applyAlignment="0" applyProtection="0">
      <alignment horizontal="center"/>
    </xf>
    <xf numFmtId="317" fontId="131" fillId="0" borderId="52" applyFill="0" applyAlignment="0" applyProtection="0">
      <alignment horizontal="center"/>
    </xf>
    <xf numFmtId="317" fontId="131" fillId="0" borderId="52" applyFill="0" applyAlignment="0" applyProtection="0">
      <alignment horizontal="center"/>
    </xf>
    <xf numFmtId="317" fontId="131" fillId="0" borderId="52" applyFill="0" applyAlignment="0" applyProtection="0">
      <alignment horizontal="center"/>
    </xf>
    <xf numFmtId="317" fontId="131" fillId="0" borderId="52" applyFill="0" applyAlignment="0" applyProtection="0">
      <alignment horizontal="center"/>
    </xf>
    <xf numFmtId="317" fontId="131" fillId="0" borderId="52" applyFill="0" applyAlignment="0" applyProtection="0">
      <alignment horizontal="center"/>
    </xf>
    <xf numFmtId="317" fontId="131" fillId="0" borderId="52" applyFill="0" applyAlignment="0" applyProtection="0">
      <alignment horizontal="center"/>
    </xf>
    <xf numFmtId="317" fontId="131" fillId="0" borderId="52" applyFill="0" applyAlignment="0" applyProtection="0">
      <alignment horizontal="center"/>
    </xf>
    <xf numFmtId="317" fontId="131" fillId="0" borderId="52" applyFill="0" applyAlignment="0" applyProtection="0">
      <alignment horizontal="center"/>
    </xf>
    <xf numFmtId="317" fontId="131" fillId="0" borderId="52" applyFill="0" applyAlignment="0" applyProtection="0">
      <alignment horizontal="center"/>
    </xf>
    <xf numFmtId="317" fontId="131" fillId="0" borderId="52" applyFill="0" applyAlignment="0" applyProtection="0">
      <alignment horizontal="center"/>
    </xf>
    <xf numFmtId="317" fontId="131" fillId="0" borderId="52" applyFill="0" applyAlignment="0" applyProtection="0">
      <alignment horizontal="center"/>
    </xf>
    <xf numFmtId="317" fontId="131" fillId="0" borderId="52" applyFill="0" applyAlignment="0" applyProtection="0">
      <alignment horizontal="center"/>
    </xf>
    <xf numFmtId="317" fontId="131" fillId="0" borderId="52" applyFill="0" applyAlignment="0" applyProtection="0">
      <alignment horizontal="center"/>
    </xf>
    <xf numFmtId="317" fontId="131" fillId="0" borderId="52" applyFill="0" applyAlignment="0" applyProtection="0">
      <alignment horizontal="center"/>
    </xf>
    <xf numFmtId="317" fontId="131" fillId="0" borderId="52" applyFill="0" applyAlignment="0" applyProtection="0">
      <alignment horizontal="center"/>
    </xf>
    <xf numFmtId="317" fontId="131" fillId="0" borderId="52" applyFill="0" applyAlignment="0" applyProtection="0">
      <alignment horizontal="center"/>
    </xf>
    <xf numFmtId="317" fontId="131" fillId="0" borderId="52" applyFill="0" applyAlignment="0" applyProtection="0">
      <alignment horizontal="center"/>
    </xf>
    <xf numFmtId="317" fontId="131" fillId="0" borderId="52" applyFill="0" applyAlignment="0" applyProtection="0">
      <alignment horizontal="center"/>
    </xf>
    <xf numFmtId="317" fontId="131" fillId="0" borderId="52" applyFill="0" applyAlignment="0" applyProtection="0">
      <alignment horizontal="center"/>
    </xf>
    <xf numFmtId="317" fontId="131" fillId="0" borderId="52" applyFill="0" applyAlignment="0" applyProtection="0">
      <alignment horizontal="center"/>
    </xf>
    <xf numFmtId="317" fontId="131" fillId="0" borderId="52" applyFill="0" applyAlignment="0" applyProtection="0">
      <alignment horizontal="center"/>
    </xf>
    <xf numFmtId="317" fontId="131" fillId="0" borderId="52" applyFill="0" applyAlignment="0" applyProtection="0">
      <alignment horizontal="center"/>
    </xf>
    <xf numFmtId="317" fontId="131" fillId="0" borderId="52" applyFill="0" applyAlignment="0" applyProtection="0">
      <alignment horizontal="center"/>
    </xf>
    <xf numFmtId="317" fontId="131" fillId="0" borderId="52" applyFill="0" applyAlignment="0" applyProtection="0">
      <alignment horizontal="center"/>
    </xf>
    <xf numFmtId="317" fontId="131" fillId="0" borderId="52" applyFill="0" applyAlignment="0" applyProtection="0">
      <alignment horizontal="center"/>
    </xf>
    <xf numFmtId="317" fontId="131" fillId="0" borderId="52" applyFill="0" applyAlignment="0" applyProtection="0">
      <alignment horizontal="center"/>
    </xf>
    <xf numFmtId="317" fontId="131" fillId="0" borderId="52" applyFill="0" applyAlignment="0" applyProtection="0">
      <alignment horizontal="center"/>
    </xf>
    <xf numFmtId="317" fontId="131" fillId="0" borderId="52" applyFill="0" applyAlignment="0" applyProtection="0">
      <alignment horizontal="center"/>
    </xf>
    <xf numFmtId="317" fontId="131" fillId="0" borderId="52" applyFill="0" applyAlignment="0" applyProtection="0">
      <alignment horizontal="center"/>
    </xf>
    <xf numFmtId="317" fontId="131" fillId="0" borderId="52" applyFill="0" applyAlignment="0" applyProtection="0">
      <alignment horizontal="center"/>
    </xf>
    <xf numFmtId="317" fontId="131" fillId="0" borderId="52" applyFill="0" applyAlignment="0" applyProtection="0">
      <alignment horizontal="center"/>
    </xf>
    <xf numFmtId="317" fontId="131" fillId="0" borderId="52" applyFill="0" applyAlignment="0" applyProtection="0">
      <alignment horizontal="center"/>
    </xf>
    <xf numFmtId="317" fontId="131" fillId="0" borderId="52" applyFill="0" applyAlignment="0" applyProtection="0">
      <alignment horizontal="center"/>
    </xf>
    <xf numFmtId="317" fontId="131" fillId="0" borderId="52" applyFill="0" applyAlignment="0" applyProtection="0">
      <alignment horizontal="center"/>
    </xf>
    <xf numFmtId="317" fontId="131" fillId="0" borderId="52" applyFill="0" applyAlignment="0" applyProtection="0">
      <alignment horizontal="center"/>
    </xf>
    <xf numFmtId="317" fontId="131" fillId="0" borderId="52" applyFill="0" applyAlignment="0" applyProtection="0">
      <alignment horizontal="center"/>
    </xf>
    <xf numFmtId="317" fontId="131" fillId="0" borderId="52" applyFill="0" applyAlignment="0" applyProtection="0">
      <alignment horizontal="center"/>
    </xf>
    <xf numFmtId="317" fontId="131" fillId="0" borderId="52" applyFill="0" applyAlignment="0" applyProtection="0">
      <alignment horizontal="center"/>
    </xf>
    <xf numFmtId="317" fontId="131" fillId="0" borderId="52" applyFill="0" applyAlignment="0" applyProtection="0">
      <alignment horizontal="center"/>
    </xf>
    <xf numFmtId="317" fontId="131" fillId="0" borderId="52" applyFill="0" applyAlignment="0" applyProtection="0">
      <alignment horizontal="center"/>
    </xf>
    <xf numFmtId="317" fontId="131" fillId="0" borderId="52" applyFill="0" applyAlignment="0" applyProtection="0">
      <alignment horizontal="center"/>
    </xf>
    <xf numFmtId="317" fontId="131" fillId="0" borderId="52" applyFill="0" applyAlignment="0" applyProtection="0">
      <alignment horizontal="center"/>
    </xf>
    <xf numFmtId="317" fontId="131" fillId="0" borderId="52" applyFill="0" applyAlignment="0" applyProtection="0">
      <alignment horizontal="center"/>
    </xf>
    <xf numFmtId="317" fontId="131" fillId="0" borderId="52" applyFill="0" applyAlignment="0" applyProtection="0">
      <alignment horizontal="center"/>
    </xf>
    <xf numFmtId="317" fontId="131" fillId="0" borderId="52" applyFill="0" applyAlignment="0" applyProtection="0">
      <alignment horizontal="center"/>
    </xf>
    <xf numFmtId="317" fontId="131" fillId="0" borderId="52" applyFill="0" applyAlignment="0" applyProtection="0">
      <alignment horizontal="center"/>
    </xf>
    <xf numFmtId="317" fontId="131" fillId="0" borderId="52" applyFill="0" applyAlignment="0" applyProtection="0">
      <alignment horizontal="center"/>
    </xf>
    <xf numFmtId="317" fontId="131" fillId="0" borderId="52" applyFill="0" applyAlignment="0" applyProtection="0">
      <alignment horizontal="center"/>
    </xf>
    <xf numFmtId="317" fontId="131" fillId="0" borderId="52" applyFill="0" applyAlignment="0" applyProtection="0">
      <alignment horizontal="center"/>
    </xf>
    <xf numFmtId="317" fontId="131" fillId="0" borderId="52" applyFill="0" applyAlignment="0" applyProtection="0">
      <alignment horizontal="center"/>
    </xf>
    <xf numFmtId="317" fontId="131" fillId="0" borderId="52" applyFill="0" applyAlignment="0" applyProtection="0">
      <alignment horizontal="center"/>
    </xf>
    <xf numFmtId="317" fontId="131" fillId="0" borderId="52" applyFill="0" applyAlignment="0" applyProtection="0">
      <alignment horizontal="center"/>
    </xf>
    <xf numFmtId="317" fontId="131" fillId="0" borderId="52" applyFill="0" applyAlignment="0" applyProtection="0">
      <alignment horizontal="center"/>
    </xf>
    <xf numFmtId="317" fontId="131" fillId="0" borderId="52" applyFill="0" applyAlignment="0" applyProtection="0">
      <alignment horizontal="center"/>
    </xf>
    <xf numFmtId="317" fontId="131" fillId="0" borderId="52" applyFill="0" applyAlignment="0" applyProtection="0">
      <alignment horizontal="center"/>
    </xf>
    <xf numFmtId="317" fontId="131" fillId="0" borderId="52" applyFill="0" applyAlignment="0" applyProtection="0">
      <alignment horizontal="center"/>
    </xf>
    <xf numFmtId="317" fontId="131" fillId="0" borderId="52" applyFill="0" applyAlignment="0" applyProtection="0">
      <alignment horizontal="center"/>
    </xf>
    <xf numFmtId="317" fontId="131" fillId="0" borderId="52" applyFill="0" applyAlignment="0" applyProtection="0">
      <alignment horizontal="center"/>
    </xf>
    <xf numFmtId="317" fontId="131" fillId="0" borderId="52" applyFill="0" applyAlignment="0" applyProtection="0">
      <alignment horizontal="center"/>
    </xf>
    <xf numFmtId="317" fontId="131" fillId="0" borderId="52" applyFill="0" applyAlignment="0" applyProtection="0">
      <alignment horizontal="center"/>
    </xf>
    <xf numFmtId="317" fontId="131" fillId="0" borderId="52" applyFill="0" applyAlignment="0" applyProtection="0">
      <alignment horizontal="center"/>
    </xf>
    <xf numFmtId="317" fontId="131" fillId="0" borderId="52" applyFill="0" applyAlignment="0" applyProtection="0">
      <alignment horizontal="center"/>
    </xf>
    <xf numFmtId="317" fontId="131" fillId="0" borderId="52" applyFill="0" applyAlignment="0" applyProtection="0">
      <alignment horizontal="center"/>
    </xf>
    <xf numFmtId="317" fontId="131" fillId="0" borderId="52" applyFill="0" applyAlignment="0" applyProtection="0">
      <alignment horizontal="center"/>
    </xf>
    <xf numFmtId="317" fontId="131" fillId="0" borderId="52" applyFill="0" applyAlignment="0" applyProtection="0">
      <alignment horizontal="center"/>
    </xf>
    <xf numFmtId="317" fontId="131" fillId="0" borderId="52" applyFill="0" applyAlignment="0" applyProtection="0">
      <alignment horizontal="center"/>
    </xf>
    <xf numFmtId="317" fontId="131" fillId="0" borderId="52" applyFill="0" applyAlignment="0" applyProtection="0">
      <alignment horizontal="center"/>
    </xf>
    <xf numFmtId="317" fontId="131" fillId="0" borderId="52" applyFill="0" applyAlignment="0" applyProtection="0">
      <alignment horizontal="center"/>
    </xf>
    <xf numFmtId="317" fontId="131" fillId="0" borderId="52" applyFill="0" applyAlignment="0" applyProtection="0">
      <alignment horizontal="center"/>
    </xf>
    <xf numFmtId="317" fontId="131" fillId="0" borderId="52" applyFill="0" applyAlignment="0" applyProtection="0">
      <alignment horizontal="center"/>
    </xf>
    <xf numFmtId="317" fontId="131" fillId="0" borderId="52" applyFill="0" applyAlignment="0" applyProtection="0">
      <alignment horizontal="center"/>
    </xf>
    <xf numFmtId="317" fontId="131" fillId="0" borderId="52" applyFill="0" applyAlignment="0" applyProtection="0">
      <alignment horizontal="center"/>
    </xf>
    <xf numFmtId="317" fontId="131" fillId="0" borderId="52" applyFill="0" applyAlignment="0" applyProtection="0">
      <alignment horizontal="center"/>
    </xf>
    <xf numFmtId="317" fontId="131" fillId="0" borderId="52" applyFill="0" applyAlignment="0" applyProtection="0">
      <alignment horizontal="center"/>
    </xf>
    <xf numFmtId="317" fontId="131" fillId="0" borderId="52" applyFill="0" applyAlignment="0" applyProtection="0">
      <alignment horizontal="center"/>
    </xf>
    <xf numFmtId="317" fontId="131" fillId="0" borderId="52" applyFill="0" applyAlignment="0" applyProtection="0">
      <alignment horizontal="center"/>
    </xf>
    <xf numFmtId="317" fontId="131" fillId="0" borderId="52" applyFill="0" applyAlignment="0" applyProtection="0">
      <alignment horizontal="center"/>
    </xf>
    <xf numFmtId="317" fontId="131" fillId="0" borderId="52" applyFill="0" applyAlignment="0" applyProtection="0">
      <alignment horizontal="center"/>
    </xf>
    <xf numFmtId="317" fontId="131" fillId="0" borderId="52" applyFill="0" applyAlignment="0" applyProtection="0">
      <alignment horizontal="center"/>
    </xf>
    <xf numFmtId="317" fontId="131" fillId="0" borderId="52" applyFill="0" applyAlignment="0" applyProtection="0">
      <alignment horizontal="center"/>
    </xf>
    <xf numFmtId="317" fontId="131" fillId="0" borderId="52" applyFill="0" applyAlignment="0" applyProtection="0">
      <alignment horizontal="center"/>
    </xf>
    <xf numFmtId="317" fontId="131" fillId="0" borderId="52" applyFill="0" applyAlignment="0" applyProtection="0">
      <alignment horizontal="center"/>
    </xf>
    <xf numFmtId="317" fontId="131" fillId="0" borderId="52" applyFill="0" applyAlignment="0" applyProtection="0">
      <alignment horizontal="center"/>
    </xf>
    <xf numFmtId="317" fontId="131" fillId="0" borderId="52" applyFill="0" applyAlignment="0" applyProtection="0">
      <alignment horizontal="center"/>
    </xf>
    <xf numFmtId="317" fontId="131" fillId="0" borderId="52" applyFill="0" applyAlignment="0" applyProtection="0">
      <alignment horizontal="center"/>
    </xf>
    <xf numFmtId="317" fontId="131" fillId="0" borderId="52" applyFill="0" applyAlignment="0" applyProtection="0">
      <alignment horizontal="center"/>
    </xf>
    <xf numFmtId="317" fontId="131" fillId="0" borderId="52" applyFill="0" applyAlignment="0" applyProtection="0">
      <alignment horizontal="center"/>
    </xf>
    <xf numFmtId="317" fontId="131" fillId="0" borderId="52" applyFill="0" applyAlignment="0" applyProtection="0">
      <alignment horizontal="center"/>
    </xf>
    <xf numFmtId="317" fontId="131" fillId="0" borderId="52" applyFill="0" applyAlignment="0" applyProtection="0">
      <alignment horizontal="center"/>
    </xf>
    <xf numFmtId="317" fontId="131" fillId="0" borderId="52" applyFill="0" applyAlignment="0" applyProtection="0">
      <alignment horizontal="center"/>
    </xf>
    <xf numFmtId="317" fontId="131" fillId="0" borderId="52" applyFill="0" applyAlignment="0" applyProtection="0">
      <alignment horizontal="center"/>
    </xf>
    <xf numFmtId="317" fontId="131" fillId="0" borderId="52" applyFill="0" applyAlignment="0" applyProtection="0">
      <alignment horizontal="center"/>
    </xf>
    <xf numFmtId="317" fontId="131" fillId="0" borderId="52" applyFill="0" applyAlignment="0" applyProtection="0">
      <alignment horizontal="center"/>
    </xf>
    <xf numFmtId="317" fontId="131" fillId="0" borderId="52" applyFill="0" applyAlignment="0" applyProtection="0">
      <alignment horizontal="center"/>
    </xf>
    <xf numFmtId="317" fontId="131" fillId="0" borderId="52" applyFill="0" applyAlignment="0" applyProtection="0">
      <alignment horizontal="center"/>
    </xf>
    <xf numFmtId="317" fontId="131" fillId="0" borderId="52" applyFill="0" applyAlignment="0" applyProtection="0">
      <alignment horizontal="center"/>
    </xf>
    <xf numFmtId="317" fontId="131" fillId="0" borderId="52" applyFill="0" applyAlignment="0" applyProtection="0">
      <alignment horizontal="center"/>
    </xf>
    <xf numFmtId="317" fontId="131" fillId="0" borderId="52" applyFill="0" applyAlignment="0" applyProtection="0">
      <alignment horizontal="center"/>
    </xf>
    <xf numFmtId="317" fontId="131" fillId="0" borderId="52" applyFill="0" applyAlignment="0" applyProtection="0">
      <alignment horizontal="center"/>
    </xf>
    <xf numFmtId="317" fontId="131" fillId="0" borderId="52" applyFill="0" applyAlignment="0" applyProtection="0">
      <alignment horizontal="center"/>
    </xf>
    <xf numFmtId="317" fontId="131" fillId="0" borderId="52" applyFill="0" applyAlignment="0" applyProtection="0">
      <alignment horizontal="center"/>
    </xf>
    <xf numFmtId="317" fontId="131" fillId="0" borderId="52" applyFill="0" applyAlignment="0" applyProtection="0">
      <alignment horizontal="center"/>
    </xf>
    <xf numFmtId="317" fontId="131" fillId="0" borderId="52" applyFill="0" applyAlignment="0" applyProtection="0">
      <alignment horizontal="center"/>
    </xf>
    <xf numFmtId="317" fontId="131" fillId="0" borderId="52" applyFill="0" applyAlignment="0" applyProtection="0">
      <alignment horizontal="center"/>
    </xf>
    <xf numFmtId="317" fontId="131" fillId="0" borderId="52" applyFill="0" applyAlignment="0" applyProtection="0">
      <alignment horizontal="center"/>
    </xf>
    <xf numFmtId="317" fontId="131" fillId="0" borderId="52" applyFill="0" applyAlignment="0" applyProtection="0">
      <alignment horizontal="center"/>
    </xf>
    <xf numFmtId="317" fontId="131" fillId="0" borderId="52" applyFill="0" applyAlignment="0" applyProtection="0">
      <alignment horizontal="center"/>
    </xf>
    <xf numFmtId="317" fontId="131" fillId="0" borderId="52" applyFill="0" applyAlignment="0" applyProtection="0">
      <alignment horizontal="center"/>
    </xf>
    <xf numFmtId="317" fontId="131" fillId="0" borderId="52" applyFill="0" applyAlignment="0" applyProtection="0">
      <alignment horizontal="center"/>
    </xf>
    <xf numFmtId="317" fontId="131" fillId="0" borderId="52" applyFill="0" applyAlignment="0" applyProtection="0">
      <alignment horizontal="center"/>
    </xf>
    <xf numFmtId="0" fontId="127" fillId="0" borderId="52" applyNumberFormat="0" applyFill="0" applyProtection="0">
      <alignment horizontal="right" wrapText="1"/>
    </xf>
    <xf numFmtId="0" fontId="127" fillId="0" borderId="52" applyNumberFormat="0" applyFill="0" applyProtection="0">
      <alignment horizontal="right" wrapText="1"/>
    </xf>
    <xf numFmtId="0" fontId="127" fillId="0" borderId="52" applyNumberFormat="0" applyFill="0" applyProtection="0">
      <alignment horizontal="right" wrapText="1"/>
    </xf>
    <xf numFmtId="0" fontId="127" fillId="0" borderId="52" applyNumberFormat="0" applyFill="0" applyProtection="0">
      <alignment horizontal="right" wrapText="1"/>
    </xf>
    <xf numFmtId="0" fontId="127" fillId="0" borderId="52" applyNumberFormat="0" applyFill="0" applyProtection="0">
      <alignment horizontal="right" wrapText="1"/>
    </xf>
    <xf numFmtId="0" fontId="127" fillId="0" borderId="52" applyNumberFormat="0" applyFill="0" applyProtection="0">
      <alignment horizontal="right" wrapText="1"/>
    </xf>
    <xf numFmtId="0" fontId="127" fillId="0" borderId="52" applyNumberFormat="0" applyFill="0" applyProtection="0">
      <alignment horizontal="right" wrapText="1"/>
    </xf>
    <xf numFmtId="0" fontId="127" fillId="0" borderId="52" applyNumberFormat="0" applyFill="0" applyProtection="0">
      <alignment horizontal="right" wrapText="1"/>
    </xf>
    <xf numFmtId="0" fontId="127" fillId="0" borderId="52" applyNumberFormat="0" applyFill="0" applyProtection="0">
      <alignment horizontal="right" wrapText="1"/>
    </xf>
    <xf numFmtId="0" fontId="127" fillId="0" borderId="52" applyNumberFormat="0" applyFill="0" applyProtection="0">
      <alignment horizontal="right" wrapText="1"/>
    </xf>
    <xf numFmtId="0" fontId="127" fillId="0" borderId="52" applyNumberFormat="0" applyFill="0" applyProtection="0">
      <alignment horizontal="right" wrapText="1"/>
    </xf>
    <xf numFmtId="0" fontId="127" fillId="0" borderId="52" applyNumberFormat="0" applyFill="0" applyProtection="0">
      <alignment horizontal="right" wrapText="1"/>
    </xf>
    <xf numFmtId="0" fontId="127" fillId="0" borderId="52" applyNumberFormat="0" applyFill="0" applyProtection="0">
      <alignment horizontal="right" wrapText="1"/>
    </xf>
    <xf numFmtId="0" fontId="127" fillId="0" borderId="52" applyNumberFormat="0" applyFill="0" applyProtection="0">
      <alignment horizontal="right" wrapText="1"/>
    </xf>
    <xf numFmtId="0" fontId="127" fillId="0" borderId="52" applyNumberFormat="0" applyFill="0" applyProtection="0">
      <alignment horizontal="right" wrapText="1"/>
    </xf>
    <xf numFmtId="0" fontId="127" fillId="0" borderId="52" applyNumberFormat="0" applyFill="0" applyProtection="0">
      <alignment horizontal="right" wrapText="1"/>
    </xf>
    <xf numFmtId="0" fontId="127" fillId="0" borderId="52" applyNumberFormat="0" applyFill="0" applyProtection="0">
      <alignment horizontal="right" wrapText="1"/>
    </xf>
    <xf numFmtId="0" fontId="127" fillId="0" borderId="52" applyNumberFormat="0" applyFill="0" applyProtection="0">
      <alignment horizontal="right" wrapText="1"/>
    </xf>
    <xf numFmtId="0" fontId="127" fillId="0" borderId="52" applyNumberFormat="0" applyFill="0" applyProtection="0">
      <alignment horizontal="right" wrapText="1"/>
    </xf>
    <xf numFmtId="0" fontId="127" fillId="0" borderId="52" applyNumberFormat="0" applyFill="0" applyProtection="0">
      <alignment horizontal="right" wrapText="1"/>
    </xf>
    <xf numFmtId="0" fontId="127" fillId="0" borderId="52" applyNumberFormat="0" applyFill="0" applyProtection="0">
      <alignment horizontal="right" wrapText="1"/>
    </xf>
    <xf numFmtId="0" fontId="127" fillId="0" borderId="52" applyNumberFormat="0" applyFill="0" applyProtection="0">
      <alignment horizontal="right" wrapText="1"/>
    </xf>
    <xf numFmtId="0" fontId="127" fillId="0" borderId="52" applyNumberFormat="0" applyFill="0" applyProtection="0">
      <alignment horizontal="right" wrapText="1"/>
    </xf>
    <xf numFmtId="0" fontId="127" fillId="0" borderId="52" applyNumberFormat="0" applyFill="0" applyProtection="0">
      <alignment horizontal="right" wrapText="1"/>
    </xf>
    <xf numFmtId="0" fontId="127" fillId="0" borderId="52" applyNumberFormat="0" applyFill="0" applyProtection="0">
      <alignment horizontal="right" wrapText="1"/>
    </xf>
    <xf numFmtId="0" fontId="127" fillId="0" borderId="52" applyNumberFormat="0" applyFill="0" applyProtection="0">
      <alignment horizontal="right" wrapText="1"/>
    </xf>
    <xf numFmtId="0" fontId="127" fillId="0" borderId="52" applyNumberFormat="0" applyFill="0" applyProtection="0">
      <alignment horizontal="right" wrapText="1"/>
    </xf>
    <xf numFmtId="0" fontId="127" fillId="0" borderId="52" applyNumberFormat="0" applyFill="0" applyProtection="0">
      <alignment horizontal="right" wrapText="1"/>
    </xf>
    <xf numFmtId="0" fontId="127" fillId="0" borderId="52" applyNumberFormat="0" applyFill="0" applyProtection="0">
      <alignment horizontal="right" wrapText="1"/>
    </xf>
    <xf numFmtId="0" fontId="127" fillId="0" borderId="52" applyNumberFormat="0" applyFill="0" applyProtection="0">
      <alignment horizontal="right" wrapText="1"/>
    </xf>
    <xf numFmtId="0" fontId="127" fillId="0" borderId="52" applyNumberFormat="0" applyFill="0" applyProtection="0">
      <alignment horizontal="right" wrapText="1"/>
    </xf>
    <xf numFmtId="0" fontId="127" fillId="0" borderId="52" applyNumberFormat="0" applyFill="0" applyProtection="0">
      <alignment horizontal="right" wrapText="1"/>
    </xf>
    <xf numFmtId="0" fontId="127" fillId="0" borderId="52" applyNumberFormat="0" applyFill="0" applyProtection="0">
      <alignment horizontal="right" wrapText="1"/>
    </xf>
    <xf numFmtId="0" fontId="127" fillId="0" borderId="52" applyNumberFormat="0" applyFill="0" applyProtection="0">
      <alignment horizontal="right" wrapText="1"/>
    </xf>
    <xf numFmtId="0" fontId="127" fillId="0" borderId="52" applyNumberFormat="0" applyFill="0" applyProtection="0">
      <alignment horizontal="right" wrapText="1"/>
    </xf>
    <xf numFmtId="0" fontId="127" fillId="0" borderId="52" applyNumberFormat="0" applyFill="0" applyProtection="0">
      <alignment horizontal="right" wrapText="1"/>
    </xf>
    <xf numFmtId="0" fontId="127" fillId="0" borderId="52" applyNumberFormat="0" applyFill="0" applyProtection="0">
      <alignment horizontal="right" wrapText="1"/>
    </xf>
    <xf numFmtId="0" fontId="127" fillId="0" borderId="52" applyNumberFormat="0" applyFill="0" applyProtection="0">
      <alignment horizontal="right" wrapText="1"/>
    </xf>
    <xf numFmtId="0" fontId="127" fillId="0" borderId="52" applyNumberFormat="0" applyFill="0" applyProtection="0">
      <alignment horizontal="right" wrapText="1"/>
    </xf>
    <xf numFmtId="0" fontId="127" fillId="0" borderId="52" applyNumberFormat="0" applyFill="0" applyProtection="0">
      <alignment horizontal="right" wrapText="1"/>
    </xf>
    <xf numFmtId="0" fontId="127" fillId="0" borderId="52" applyNumberFormat="0" applyFill="0" applyProtection="0">
      <alignment horizontal="right" wrapText="1"/>
    </xf>
    <xf numFmtId="0" fontId="127" fillId="0" borderId="52" applyNumberFormat="0" applyFill="0" applyProtection="0">
      <alignment horizontal="right" wrapText="1"/>
    </xf>
    <xf numFmtId="0" fontId="127" fillId="0" borderId="52" applyNumberFormat="0" applyFill="0" applyProtection="0">
      <alignment horizontal="right" wrapText="1"/>
    </xf>
    <xf numFmtId="0" fontId="127" fillId="0" borderId="52" applyNumberFormat="0" applyFill="0" applyProtection="0">
      <alignment horizontal="right" wrapText="1"/>
    </xf>
    <xf numFmtId="0" fontId="127" fillId="0" borderId="52" applyNumberFormat="0" applyFill="0" applyProtection="0">
      <alignment horizontal="right" wrapText="1"/>
    </xf>
    <xf numFmtId="0" fontId="127" fillId="0" borderId="52" applyNumberFormat="0" applyFill="0" applyProtection="0">
      <alignment horizontal="right" wrapText="1"/>
    </xf>
    <xf numFmtId="0" fontId="127" fillId="0" borderId="52" applyNumberFormat="0" applyFill="0" applyProtection="0">
      <alignment horizontal="right" wrapText="1"/>
    </xf>
    <xf numFmtId="0" fontId="127" fillId="0" borderId="52" applyNumberFormat="0" applyFill="0" applyProtection="0">
      <alignment horizontal="right" wrapText="1"/>
    </xf>
    <xf numFmtId="0" fontId="127" fillId="0" borderId="52" applyNumberFormat="0" applyFill="0" applyProtection="0">
      <alignment horizontal="right" wrapText="1"/>
    </xf>
    <xf numFmtId="0" fontId="127" fillId="0" borderId="52" applyNumberFormat="0" applyFill="0" applyProtection="0">
      <alignment horizontal="right" wrapText="1"/>
    </xf>
    <xf numFmtId="0" fontId="127" fillId="0" borderId="52" applyNumberFormat="0" applyFill="0" applyProtection="0">
      <alignment horizontal="right" wrapText="1"/>
    </xf>
    <xf numFmtId="0" fontId="127" fillId="0" borderId="52" applyNumberFormat="0" applyFill="0" applyProtection="0">
      <alignment horizontal="right" wrapText="1"/>
    </xf>
    <xf numFmtId="0" fontId="127" fillId="0" borderId="52" applyNumberFormat="0" applyFill="0" applyProtection="0">
      <alignment horizontal="right" wrapText="1"/>
    </xf>
    <xf numFmtId="0" fontId="127" fillId="0" borderId="52" applyNumberFormat="0" applyFill="0" applyProtection="0">
      <alignment horizontal="right" wrapText="1"/>
    </xf>
    <xf numFmtId="0" fontId="127" fillId="0" borderId="52" applyNumberFormat="0" applyFill="0" applyProtection="0">
      <alignment horizontal="right" wrapText="1"/>
    </xf>
    <xf numFmtId="0" fontId="127" fillId="0" borderId="52" applyNumberFormat="0" applyFill="0" applyProtection="0">
      <alignment horizontal="right" wrapText="1"/>
    </xf>
    <xf numFmtId="0" fontId="127" fillId="0" borderId="52" applyNumberFormat="0" applyFill="0" applyProtection="0">
      <alignment horizontal="right" wrapText="1"/>
    </xf>
    <xf numFmtId="0" fontId="127" fillId="0" borderId="52" applyNumberFormat="0" applyFill="0" applyProtection="0">
      <alignment horizontal="right" wrapText="1"/>
    </xf>
    <xf numFmtId="0" fontId="127" fillId="0" borderId="52" applyNumberFormat="0" applyFill="0" applyProtection="0">
      <alignment horizontal="right" wrapText="1"/>
    </xf>
    <xf numFmtId="0" fontId="127" fillId="0" borderId="52" applyNumberFormat="0" applyFill="0" applyProtection="0">
      <alignment horizontal="right" wrapText="1"/>
    </xf>
    <xf numFmtId="0" fontId="127" fillId="0" borderId="52" applyNumberFormat="0" applyFill="0" applyProtection="0">
      <alignment horizontal="right" wrapText="1"/>
    </xf>
    <xf numFmtId="0" fontId="127" fillId="0" borderId="52" applyNumberFormat="0" applyFill="0" applyProtection="0">
      <alignment horizontal="right" wrapText="1"/>
    </xf>
    <xf numFmtId="0" fontId="127" fillId="0" borderId="52" applyNumberFormat="0" applyFill="0" applyProtection="0">
      <alignment horizontal="right" wrapText="1"/>
    </xf>
    <xf numFmtId="0" fontId="127" fillId="0" borderId="52" applyNumberFormat="0" applyFill="0" applyProtection="0">
      <alignment horizontal="right" wrapText="1"/>
    </xf>
    <xf numFmtId="0" fontId="127" fillId="0" borderId="52" applyNumberFormat="0" applyFill="0" applyProtection="0">
      <alignment horizontal="right" wrapText="1"/>
    </xf>
    <xf numFmtId="0" fontId="127" fillId="0" borderId="52" applyNumberFormat="0" applyFill="0" applyProtection="0">
      <alignment horizontal="right" wrapText="1"/>
    </xf>
    <xf numFmtId="0" fontId="127" fillId="0" borderId="52" applyNumberFormat="0" applyFill="0" applyProtection="0">
      <alignment horizontal="right" wrapText="1"/>
    </xf>
    <xf numFmtId="0" fontId="127" fillId="0" borderId="52" applyNumberFormat="0" applyFill="0" applyProtection="0">
      <alignment horizontal="right" wrapText="1"/>
    </xf>
    <xf numFmtId="0" fontId="127" fillId="0" borderId="52" applyNumberFormat="0" applyFill="0" applyProtection="0">
      <alignment horizontal="right" wrapText="1"/>
    </xf>
    <xf numFmtId="0" fontId="127" fillId="0" borderId="52" applyNumberFormat="0" applyFill="0" applyProtection="0">
      <alignment horizontal="right" wrapText="1"/>
    </xf>
    <xf numFmtId="0" fontId="127" fillId="0" borderId="52" applyNumberFormat="0" applyFill="0" applyProtection="0">
      <alignment horizontal="right" wrapText="1"/>
    </xf>
    <xf numFmtId="0" fontId="127" fillId="0" borderId="52" applyNumberFormat="0" applyFill="0" applyProtection="0">
      <alignment horizontal="right" wrapText="1"/>
    </xf>
    <xf numFmtId="0" fontId="127" fillId="0" borderId="52" applyNumberFormat="0" applyFill="0" applyProtection="0">
      <alignment horizontal="right" wrapText="1"/>
    </xf>
    <xf numFmtId="0" fontId="127" fillId="0" borderId="52" applyNumberFormat="0" applyFill="0" applyProtection="0">
      <alignment horizontal="right" wrapText="1"/>
    </xf>
    <xf numFmtId="0" fontId="127" fillId="0" borderId="52" applyNumberFormat="0" applyFill="0" applyProtection="0">
      <alignment horizontal="right" wrapText="1"/>
    </xf>
    <xf numFmtId="0" fontId="127" fillId="0" borderId="52" applyNumberFormat="0" applyFill="0" applyProtection="0">
      <alignment horizontal="right" wrapText="1"/>
    </xf>
    <xf numFmtId="0" fontId="127" fillId="0" borderId="52" applyNumberFormat="0" applyFill="0" applyProtection="0">
      <alignment horizontal="right" wrapText="1"/>
    </xf>
    <xf numFmtId="0" fontId="127" fillId="0" borderId="52" applyNumberFormat="0" applyFill="0" applyProtection="0">
      <alignment horizontal="right" wrapText="1"/>
    </xf>
    <xf numFmtId="0" fontId="127" fillId="0" borderId="52" applyNumberFormat="0" applyFill="0" applyProtection="0">
      <alignment horizontal="right" wrapText="1"/>
    </xf>
    <xf numFmtId="0" fontId="127" fillId="0" borderId="52" applyNumberFormat="0" applyFill="0" applyProtection="0">
      <alignment horizontal="right" wrapText="1"/>
    </xf>
    <xf numFmtId="0" fontId="127" fillId="0" borderId="52" applyNumberFormat="0" applyFill="0" applyProtection="0">
      <alignment horizontal="right" wrapText="1"/>
    </xf>
    <xf numFmtId="0" fontId="127" fillId="0" borderId="52" applyNumberFormat="0" applyFill="0" applyProtection="0">
      <alignment horizontal="right" wrapText="1"/>
    </xf>
    <xf numFmtId="0" fontId="127" fillId="0" borderId="52" applyNumberFormat="0" applyFill="0" applyProtection="0">
      <alignment horizontal="right" wrapText="1"/>
    </xf>
    <xf numFmtId="0" fontId="127" fillId="0" borderId="52" applyNumberFormat="0" applyFill="0" applyProtection="0">
      <alignment horizontal="right" wrapText="1"/>
    </xf>
    <xf numFmtId="0" fontId="127" fillId="0" borderId="52" applyNumberFormat="0" applyFill="0" applyProtection="0">
      <alignment horizontal="right" wrapText="1"/>
    </xf>
    <xf numFmtId="0" fontId="127" fillId="0" borderId="52" applyNumberFormat="0" applyFill="0" applyProtection="0">
      <alignment horizontal="right" wrapText="1"/>
    </xf>
    <xf numFmtId="0" fontId="127" fillId="0" borderId="52" applyNumberFormat="0" applyFill="0" applyProtection="0">
      <alignment horizontal="right" wrapText="1"/>
    </xf>
    <xf numFmtId="0" fontId="127" fillId="0" borderId="52" applyNumberFormat="0" applyFill="0" applyProtection="0">
      <alignment horizontal="right" wrapText="1"/>
    </xf>
    <xf numFmtId="0" fontId="127" fillId="0" borderId="52" applyNumberFormat="0" applyFill="0" applyProtection="0">
      <alignment horizontal="right" wrapText="1"/>
    </xf>
    <xf numFmtId="0" fontId="127" fillId="0" borderId="52" applyNumberFormat="0" applyFill="0" applyProtection="0">
      <alignment horizontal="right" wrapText="1"/>
    </xf>
    <xf numFmtId="0" fontId="127" fillId="0" borderId="52" applyNumberFormat="0" applyFill="0" applyProtection="0">
      <alignment horizontal="right" wrapText="1"/>
    </xf>
    <xf numFmtId="0" fontId="127" fillId="0" borderId="52" applyNumberFormat="0" applyFill="0" applyProtection="0">
      <alignment horizontal="right" wrapText="1"/>
    </xf>
    <xf numFmtId="0" fontId="127" fillId="0" borderId="52" applyNumberFormat="0" applyFill="0" applyProtection="0">
      <alignment horizontal="right" wrapText="1"/>
    </xf>
    <xf numFmtId="0" fontId="127" fillId="0" borderId="52" applyNumberFormat="0" applyFill="0" applyProtection="0">
      <alignment horizontal="right" wrapText="1"/>
    </xf>
    <xf numFmtId="0" fontId="127" fillId="0" borderId="52" applyNumberFormat="0" applyFill="0" applyProtection="0">
      <alignment horizontal="right" wrapText="1"/>
    </xf>
    <xf numFmtId="0" fontId="127" fillId="0" borderId="52" applyNumberFormat="0" applyFill="0" applyProtection="0">
      <alignment horizontal="right" wrapText="1"/>
    </xf>
    <xf numFmtId="0" fontId="127" fillId="0" borderId="52" applyNumberFormat="0" applyFill="0" applyProtection="0">
      <alignment horizontal="right" wrapText="1"/>
    </xf>
    <xf numFmtId="0" fontId="127" fillId="0" borderId="52" applyNumberFormat="0" applyFill="0" applyProtection="0">
      <alignment horizontal="right" wrapText="1"/>
    </xf>
    <xf numFmtId="0" fontId="127" fillId="0" borderId="52" applyNumberFormat="0" applyFill="0" applyProtection="0">
      <alignment horizontal="right" wrapText="1"/>
    </xf>
    <xf numFmtId="0" fontId="127" fillId="0" borderId="52" applyNumberFormat="0" applyFill="0" applyProtection="0">
      <alignment horizontal="right" wrapText="1"/>
    </xf>
    <xf numFmtId="0" fontId="127" fillId="0" borderId="52" applyNumberFormat="0" applyFill="0" applyProtection="0">
      <alignment horizontal="right" wrapText="1"/>
    </xf>
    <xf numFmtId="0" fontId="127" fillId="0" borderId="52" applyNumberFormat="0" applyFill="0" applyProtection="0">
      <alignment horizontal="right" wrapText="1"/>
    </xf>
    <xf numFmtId="0" fontId="127" fillId="0" borderId="52" applyNumberFormat="0" applyFill="0" applyProtection="0">
      <alignment horizontal="right" wrapText="1"/>
    </xf>
    <xf numFmtId="0" fontId="127" fillId="0" borderId="52" applyNumberFormat="0" applyFill="0" applyProtection="0">
      <alignment horizontal="right" wrapText="1"/>
    </xf>
    <xf numFmtId="0" fontId="127" fillId="0" borderId="52" applyNumberFormat="0" applyFill="0" applyProtection="0">
      <alignment horizontal="right" wrapText="1"/>
    </xf>
    <xf numFmtId="0" fontId="127" fillId="0" borderId="52" applyNumberFormat="0" applyFill="0" applyProtection="0">
      <alignment horizontal="right" wrapText="1"/>
    </xf>
    <xf numFmtId="0" fontId="127" fillId="0" borderId="52" applyNumberFormat="0" applyFill="0" applyProtection="0">
      <alignment horizontal="right" wrapText="1"/>
    </xf>
    <xf numFmtId="0" fontId="127" fillId="0" borderId="52" applyNumberFormat="0" applyFill="0" applyProtection="0">
      <alignment horizontal="right" wrapText="1"/>
    </xf>
    <xf numFmtId="0" fontId="127" fillId="0" borderId="52" applyNumberFormat="0" applyFill="0" applyProtection="0">
      <alignment horizontal="right" wrapText="1"/>
    </xf>
    <xf numFmtId="0" fontId="127" fillId="0" borderId="52" applyNumberFormat="0" applyFill="0" applyProtection="0">
      <alignment horizontal="right" wrapText="1"/>
    </xf>
    <xf numFmtId="0" fontId="127" fillId="0" borderId="52" applyNumberFormat="0" applyFill="0" applyProtection="0">
      <alignment horizontal="right" wrapText="1"/>
    </xf>
    <xf numFmtId="0" fontId="127" fillId="0" borderId="52" applyNumberFormat="0" applyFill="0" applyProtection="0">
      <alignment horizontal="right" wrapText="1"/>
    </xf>
    <xf numFmtId="0" fontId="127" fillId="0" borderId="52" applyNumberFormat="0" applyFill="0" applyProtection="0">
      <alignment horizontal="right" wrapText="1"/>
    </xf>
    <xf numFmtId="0" fontId="127" fillId="0" borderId="52" applyNumberFormat="0" applyFill="0" applyProtection="0">
      <alignment horizontal="right" wrapText="1"/>
    </xf>
    <xf numFmtId="0" fontId="127" fillId="0" borderId="52" applyNumberFormat="0" applyFill="0" applyProtection="0">
      <alignment horizontal="right" wrapText="1"/>
    </xf>
    <xf numFmtId="0" fontId="127" fillId="0" borderId="52" applyNumberFormat="0" applyFill="0" applyProtection="0">
      <alignment horizontal="right" wrapText="1"/>
    </xf>
    <xf numFmtId="0" fontId="127" fillId="0" borderId="52" applyNumberFormat="0" applyFill="0" applyProtection="0">
      <alignment horizontal="right" wrapText="1"/>
    </xf>
    <xf numFmtId="0" fontId="127" fillId="0" borderId="52" applyNumberFormat="0" applyFill="0" applyProtection="0">
      <alignment horizontal="right" wrapText="1"/>
    </xf>
    <xf numFmtId="0" fontId="127" fillId="0" borderId="52" applyNumberFormat="0" applyFill="0" applyProtection="0">
      <alignment horizontal="right" wrapText="1"/>
    </xf>
    <xf numFmtId="0" fontId="127" fillId="0" borderId="52" applyNumberFormat="0" applyFill="0" applyProtection="0">
      <alignment horizontal="right" wrapText="1"/>
    </xf>
    <xf numFmtId="0" fontId="127" fillId="0" borderId="52" applyNumberFormat="0" applyFill="0" applyProtection="0">
      <alignment horizontal="right" wrapText="1"/>
    </xf>
    <xf numFmtId="0" fontId="127" fillId="0" borderId="52" applyNumberFormat="0" applyFill="0" applyProtection="0">
      <alignment horizontal="right" wrapText="1"/>
    </xf>
    <xf numFmtId="0" fontId="127" fillId="0" borderId="52" applyNumberFormat="0" applyFill="0" applyProtection="0">
      <alignment horizontal="right" wrapText="1"/>
    </xf>
    <xf numFmtId="0" fontId="127" fillId="0" borderId="52" applyNumberFormat="0" applyFill="0" applyProtection="0">
      <alignment horizontal="left" wrapText="1"/>
    </xf>
    <xf numFmtId="0" fontId="127" fillId="0" borderId="52" applyNumberFormat="0" applyFill="0" applyProtection="0">
      <alignment horizontal="left" wrapText="1"/>
    </xf>
    <xf numFmtId="0" fontId="127" fillId="0" borderId="52" applyNumberFormat="0" applyFill="0" applyProtection="0">
      <alignment horizontal="left" wrapText="1"/>
    </xf>
    <xf numFmtId="0" fontId="127" fillId="0" borderId="52" applyNumberFormat="0" applyFill="0" applyProtection="0">
      <alignment horizontal="left" wrapText="1"/>
    </xf>
    <xf numFmtId="0" fontId="127" fillId="0" borderId="52" applyNumberFormat="0" applyFill="0" applyProtection="0">
      <alignment horizontal="left" wrapText="1"/>
    </xf>
    <xf numFmtId="0" fontId="127" fillId="0" borderId="52" applyNumberFormat="0" applyFill="0" applyProtection="0">
      <alignment horizontal="left" wrapText="1"/>
    </xf>
    <xf numFmtId="0" fontId="127" fillId="0" borderId="52" applyNumberFormat="0" applyFill="0" applyProtection="0">
      <alignment horizontal="left" wrapText="1"/>
    </xf>
    <xf numFmtId="0" fontId="127" fillId="0" borderId="52" applyNumberFormat="0" applyFill="0" applyProtection="0">
      <alignment horizontal="left" wrapText="1"/>
    </xf>
    <xf numFmtId="0" fontId="127" fillId="0" borderId="52" applyNumberFormat="0" applyFill="0" applyProtection="0">
      <alignment horizontal="left" wrapText="1"/>
    </xf>
    <xf numFmtId="0" fontId="127" fillId="0" borderId="52" applyNumberFormat="0" applyFill="0" applyProtection="0">
      <alignment horizontal="left" wrapText="1"/>
    </xf>
    <xf numFmtId="0" fontId="127" fillId="0" borderId="52" applyNumberFormat="0" applyFill="0" applyProtection="0">
      <alignment horizontal="left" wrapText="1"/>
    </xf>
    <xf numFmtId="0" fontId="127" fillId="0" borderId="52" applyNumberFormat="0" applyFill="0" applyProtection="0">
      <alignment horizontal="left" wrapText="1"/>
    </xf>
    <xf numFmtId="0" fontId="127" fillId="0" borderId="52" applyNumberFormat="0" applyFill="0" applyProtection="0">
      <alignment horizontal="left" wrapText="1"/>
    </xf>
    <xf numFmtId="0" fontId="127" fillId="0" borderId="52" applyNumberFormat="0" applyFill="0" applyProtection="0">
      <alignment horizontal="left" wrapText="1"/>
    </xf>
    <xf numFmtId="0" fontId="127" fillId="0" borderId="52" applyNumberFormat="0" applyFill="0" applyProtection="0">
      <alignment horizontal="left" wrapText="1"/>
    </xf>
    <xf numFmtId="0" fontId="127" fillId="0" borderId="52" applyNumberFormat="0" applyFill="0" applyProtection="0">
      <alignment horizontal="left" wrapText="1"/>
    </xf>
    <xf numFmtId="0" fontId="127" fillId="0" borderId="52" applyNumberFormat="0" applyFill="0" applyProtection="0">
      <alignment horizontal="left" wrapText="1"/>
    </xf>
    <xf numFmtId="0" fontId="127" fillId="0" borderId="52" applyNumberFormat="0" applyFill="0" applyProtection="0">
      <alignment horizontal="left" wrapText="1"/>
    </xf>
    <xf numFmtId="0" fontId="127" fillId="0" borderId="52" applyNumberFormat="0" applyFill="0" applyProtection="0">
      <alignment horizontal="left" wrapText="1"/>
    </xf>
    <xf numFmtId="0" fontId="127" fillId="0" borderId="52" applyNumberFormat="0" applyFill="0" applyProtection="0">
      <alignment horizontal="left" wrapText="1"/>
    </xf>
    <xf numFmtId="0" fontId="127" fillId="0" borderId="52" applyNumberFormat="0" applyFill="0" applyProtection="0">
      <alignment horizontal="left" wrapText="1"/>
    </xf>
    <xf numFmtId="0" fontId="127" fillId="0" borderId="52" applyNumberFormat="0" applyFill="0" applyProtection="0">
      <alignment horizontal="left" wrapText="1"/>
    </xf>
    <xf numFmtId="0" fontId="127" fillId="0" borderId="52" applyNumberFormat="0" applyFill="0" applyProtection="0">
      <alignment horizontal="left" wrapText="1"/>
    </xf>
    <xf numFmtId="0" fontId="127" fillId="0" borderId="52" applyNumberFormat="0" applyFill="0" applyProtection="0">
      <alignment horizontal="left" wrapText="1"/>
    </xf>
    <xf numFmtId="0" fontId="127" fillId="0" borderId="52" applyNumberFormat="0" applyFill="0" applyProtection="0">
      <alignment horizontal="left" wrapText="1"/>
    </xf>
    <xf numFmtId="0" fontId="127" fillId="0" borderId="52" applyNumberFormat="0" applyFill="0" applyProtection="0">
      <alignment horizontal="left" wrapText="1"/>
    </xf>
    <xf numFmtId="0" fontId="127" fillId="0" borderId="52" applyNumberFormat="0" applyFill="0" applyProtection="0">
      <alignment horizontal="left" wrapText="1"/>
    </xf>
    <xf numFmtId="0" fontId="127" fillId="0" borderId="52" applyNumberFormat="0" applyFill="0" applyProtection="0">
      <alignment horizontal="left" wrapText="1"/>
    </xf>
    <xf numFmtId="0" fontId="127" fillId="0" borderId="52" applyNumberFormat="0" applyFill="0" applyProtection="0">
      <alignment horizontal="left" wrapText="1"/>
    </xf>
    <xf numFmtId="0" fontId="127" fillId="0" borderId="52" applyNumberFormat="0" applyFill="0" applyProtection="0">
      <alignment horizontal="left" wrapText="1"/>
    </xf>
    <xf numFmtId="0" fontId="127" fillId="0" borderId="52" applyNumberFormat="0" applyFill="0" applyProtection="0">
      <alignment horizontal="left" wrapText="1"/>
    </xf>
    <xf numFmtId="0" fontId="127" fillId="0" borderId="52" applyNumberFormat="0" applyFill="0" applyProtection="0">
      <alignment horizontal="left" wrapText="1"/>
    </xf>
    <xf numFmtId="0" fontId="127" fillId="0" borderId="52" applyNumberFormat="0" applyFill="0" applyProtection="0">
      <alignment horizontal="left" wrapText="1"/>
    </xf>
    <xf numFmtId="0" fontId="127" fillId="0" borderId="52" applyNumberFormat="0" applyFill="0" applyProtection="0">
      <alignment horizontal="left" wrapText="1"/>
    </xf>
    <xf numFmtId="0" fontId="127" fillId="0" borderId="52" applyNumberFormat="0" applyFill="0" applyProtection="0">
      <alignment horizontal="left" wrapText="1"/>
    </xf>
    <xf numFmtId="0" fontId="127" fillId="0" borderId="52" applyNumberFormat="0" applyFill="0" applyProtection="0">
      <alignment horizontal="left" wrapText="1"/>
    </xf>
    <xf numFmtId="0" fontId="127" fillId="0" borderId="52" applyNumberFormat="0" applyFill="0" applyProtection="0">
      <alignment horizontal="left" wrapText="1"/>
    </xf>
    <xf numFmtId="0" fontId="127" fillId="0" borderId="52" applyNumberFormat="0" applyFill="0" applyProtection="0">
      <alignment horizontal="left" wrapText="1"/>
    </xf>
    <xf numFmtId="0" fontId="127" fillId="0" borderId="52" applyNumberFormat="0" applyFill="0" applyProtection="0">
      <alignment horizontal="left" wrapText="1"/>
    </xf>
    <xf numFmtId="0" fontId="127" fillId="0" borderId="52" applyNumberFormat="0" applyFill="0" applyProtection="0">
      <alignment horizontal="left" wrapText="1"/>
    </xf>
    <xf numFmtId="0" fontId="127" fillId="0" borderId="52" applyNumberFormat="0" applyFill="0" applyProtection="0">
      <alignment horizontal="left" wrapText="1"/>
    </xf>
    <xf numFmtId="0" fontId="127" fillId="0" borderId="52" applyNumberFormat="0" applyFill="0" applyProtection="0">
      <alignment horizontal="left" wrapText="1"/>
    </xf>
    <xf numFmtId="0" fontId="127" fillId="0" borderId="52" applyNumberFormat="0" applyFill="0" applyProtection="0">
      <alignment horizontal="left" wrapText="1"/>
    </xf>
    <xf numFmtId="0" fontId="127" fillId="0" borderId="52" applyNumberFormat="0" applyFill="0" applyProtection="0">
      <alignment horizontal="left" wrapText="1"/>
    </xf>
    <xf numFmtId="0" fontId="127" fillId="0" borderId="52" applyNumberFormat="0" applyFill="0" applyProtection="0">
      <alignment horizontal="left" wrapText="1"/>
    </xf>
    <xf numFmtId="0" fontId="127" fillId="0" borderId="52" applyNumberFormat="0" applyFill="0" applyProtection="0">
      <alignment horizontal="left" wrapText="1"/>
    </xf>
    <xf numFmtId="0" fontId="127" fillId="0" borderId="52" applyNumberFormat="0" applyFill="0" applyProtection="0">
      <alignment horizontal="left" wrapText="1"/>
    </xf>
    <xf numFmtId="0" fontId="127" fillId="0" borderId="52" applyNumberFormat="0" applyFill="0" applyProtection="0">
      <alignment horizontal="left" wrapText="1"/>
    </xf>
    <xf numFmtId="0" fontId="127" fillId="0" borderId="52" applyNumberFormat="0" applyFill="0" applyProtection="0">
      <alignment horizontal="left" wrapText="1"/>
    </xf>
    <xf numFmtId="0" fontId="127" fillId="0" borderId="52" applyNumberFormat="0" applyFill="0" applyProtection="0">
      <alignment horizontal="left" wrapText="1"/>
    </xf>
    <xf numFmtId="0" fontId="127" fillId="0" borderId="52" applyNumberFormat="0" applyFill="0" applyProtection="0">
      <alignment horizontal="left" wrapText="1"/>
    </xf>
    <xf numFmtId="0" fontId="127" fillId="0" borderId="52" applyNumberFormat="0" applyFill="0" applyProtection="0">
      <alignment horizontal="left" wrapText="1"/>
    </xf>
    <xf numFmtId="0" fontId="127" fillId="0" borderId="52" applyNumberFormat="0" applyFill="0" applyProtection="0">
      <alignment horizontal="left" wrapText="1"/>
    </xf>
    <xf numFmtId="0" fontId="127" fillId="0" borderId="52" applyNumberFormat="0" applyFill="0" applyProtection="0">
      <alignment horizontal="left" wrapText="1"/>
    </xf>
    <xf numFmtId="0" fontId="127" fillId="0" borderId="52" applyNumberFormat="0" applyFill="0" applyProtection="0">
      <alignment horizontal="left" wrapText="1"/>
    </xf>
    <xf numFmtId="0" fontId="127" fillId="0" borderId="52" applyNumberFormat="0" applyFill="0" applyProtection="0">
      <alignment horizontal="left" wrapText="1"/>
    </xf>
    <xf numFmtId="0" fontId="127" fillId="0" borderId="52" applyNumberFormat="0" applyFill="0" applyProtection="0">
      <alignment horizontal="left" wrapText="1"/>
    </xf>
    <xf numFmtId="0" fontId="127" fillId="0" borderId="52" applyNumberFormat="0" applyFill="0" applyProtection="0">
      <alignment horizontal="left" wrapText="1"/>
    </xf>
    <xf numFmtId="0" fontId="127" fillId="0" borderId="52" applyNumberFormat="0" applyFill="0" applyProtection="0">
      <alignment horizontal="left" wrapText="1"/>
    </xf>
    <xf numFmtId="0" fontId="127" fillId="0" borderId="52" applyNumberFormat="0" applyFill="0" applyProtection="0">
      <alignment horizontal="left" wrapText="1"/>
    </xf>
    <xf numFmtId="0" fontId="127" fillId="0" borderId="52" applyNumberFormat="0" applyFill="0" applyProtection="0">
      <alignment horizontal="left" wrapText="1"/>
    </xf>
    <xf numFmtId="0" fontId="127" fillId="0" borderId="52" applyNumberFormat="0" applyFill="0" applyProtection="0">
      <alignment horizontal="left" wrapText="1"/>
    </xf>
    <xf numFmtId="0" fontId="127" fillId="0" borderId="52" applyNumberFormat="0" applyFill="0" applyProtection="0">
      <alignment horizontal="left" wrapText="1"/>
    </xf>
    <xf numFmtId="0" fontId="127" fillId="0" borderId="52" applyNumberFormat="0" applyFill="0" applyProtection="0">
      <alignment horizontal="left" wrapText="1"/>
    </xf>
    <xf numFmtId="0" fontId="127" fillId="0" borderId="52" applyNumberFormat="0" applyFill="0" applyProtection="0">
      <alignment horizontal="left" wrapText="1"/>
    </xf>
    <xf numFmtId="0" fontId="127" fillId="0" borderId="52" applyNumberFormat="0" applyFill="0" applyProtection="0">
      <alignment horizontal="left" wrapText="1"/>
    </xf>
    <xf numFmtId="0" fontId="127" fillId="0" borderId="52" applyNumberFormat="0" applyFill="0" applyProtection="0">
      <alignment horizontal="left" wrapText="1"/>
    </xf>
    <xf numFmtId="0" fontId="127" fillId="0" borderId="52" applyNumberFormat="0" applyFill="0" applyProtection="0">
      <alignment horizontal="left" wrapText="1"/>
    </xf>
    <xf numFmtId="0" fontId="127" fillId="0" borderId="52" applyNumberFormat="0" applyFill="0" applyProtection="0">
      <alignment horizontal="left" wrapText="1"/>
    </xf>
    <xf numFmtId="0" fontId="127" fillId="0" borderId="52" applyNumberFormat="0" applyFill="0" applyProtection="0">
      <alignment horizontal="left" wrapText="1"/>
    </xf>
    <xf numFmtId="0" fontId="127" fillId="0" borderId="52" applyNumberFormat="0" applyFill="0" applyProtection="0">
      <alignment horizontal="left" wrapText="1"/>
    </xf>
    <xf numFmtId="0" fontId="127" fillId="0" borderId="52" applyNumberFormat="0" applyFill="0" applyProtection="0">
      <alignment horizontal="left" wrapText="1"/>
    </xf>
    <xf numFmtId="0" fontId="127" fillId="0" borderId="52" applyNumberFormat="0" applyFill="0" applyProtection="0">
      <alignment horizontal="left" wrapText="1"/>
    </xf>
    <xf numFmtId="0" fontId="127" fillId="0" borderId="52" applyNumberFormat="0" applyFill="0" applyProtection="0">
      <alignment horizontal="left" wrapText="1"/>
    </xf>
    <xf numFmtId="0" fontId="127" fillId="0" borderId="52" applyNumberFormat="0" applyFill="0" applyProtection="0">
      <alignment horizontal="left" wrapText="1"/>
    </xf>
    <xf numFmtId="0" fontId="127" fillId="0" borderId="52" applyNumberFormat="0" applyFill="0" applyProtection="0">
      <alignment horizontal="left" wrapText="1"/>
    </xf>
    <xf numFmtId="0" fontId="127" fillId="0" borderId="52" applyNumberFormat="0" applyFill="0" applyProtection="0">
      <alignment horizontal="left" wrapText="1"/>
    </xf>
    <xf numFmtId="0" fontId="127" fillId="0" borderId="52" applyNumberFormat="0" applyFill="0" applyProtection="0">
      <alignment horizontal="left" wrapText="1"/>
    </xf>
    <xf numFmtId="0" fontId="127" fillId="0" borderId="52" applyNumberFormat="0" applyFill="0" applyProtection="0">
      <alignment horizontal="left" wrapText="1"/>
    </xf>
    <xf numFmtId="0" fontId="127" fillId="0" borderId="52" applyNumberFormat="0" applyFill="0" applyProtection="0">
      <alignment horizontal="left" wrapText="1"/>
    </xf>
    <xf numFmtId="0" fontId="127" fillId="0" borderId="52" applyNumberFormat="0" applyFill="0" applyProtection="0">
      <alignment horizontal="left" wrapText="1"/>
    </xf>
    <xf numFmtId="0" fontId="127" fillId="0" borderId="52" applyNumberFormat="0" applyFill="0" applyProtection="0">
      <alignment horizontal="left" wrapText="1"/>
    </xf>
    <xf numFmtId="0" fontId="127" fillId="0" borderId="52" applyNumberFormat="0" applyFill="0" applyProtection="0">
      <alignment horizontal="left" wrapText="1"/>
    </xf>
    <xf numFmtId="0" fontId="127" fillId="0" borderId="52" applyNumberFormat="0" applyFill="0" applyProtection="0">
      <alignment horizontal="left" wrapText="1"/>
    </xf>
    <xf numFmtId="0" fontId="127" fillId="0" borderId="52" applyNumberFormat="0" applyFill="0" applyProtection="0">
      <alignment horizontal="left" wrapText="1"/>
    </xf>
    <xf numFmtId="0" fontId="127" fillId="0" borderId="52" applyNumberFormat="0" applyFill="0" applyProtection="0">
      <alignment horizontal="left" wrapText="1"/>
    </xf>
    <xf numFmtId="0" fontId="127" fillId="0" borderId="52" applyNumberFormat="0" applyFill="0" applyProtection="0">
      <alignment horizontal="left" wrapText="1"/>
    </xf>
    <xf numFmtId="0" fontId="127" fillId="0" borderId="52" applyNumberFormat="0" applyFill="0" applyProtection="0">
      <alignment horizontal="left" wrapText="1"/>
    </xf>
    <xf numFmtId="0" fontId="127" fillId="0" borderId="52" applyNumberFormat="0" applyFill="0" applyProtection="0">
      <alignment horizontal="left" wrapText="1"/>
    </xf>
    <xf numFmtId="0" fontId="127" fillId="0" borderId="52" applyNumberFormat="0" applyFill="0" applyProtection="0">
      <alignment horizontal="left" wrapText="1"/>
    </xf>
    <xf numFmtId="0" fontId="127" fillId="0" borderId="52" applyNumberFormat="0" applyFill="0" applyProtection="0">
      <alignment horizontal="left" wrapText="1"/>
    </xf>
    <xf numFmtId="0" fontId="127" fillId="0" borderId="52" applyNumberFormat="0" applyFill="0" applyProtection="0">
      <alignment horizontal="left" wrapText="1"/>
    </xf>
    <xf numFmtId="0" fontId="127" fillId="0" borderId="52" applyNumberFormat="0" applyFill="0" applyProtection="0">
      <alignment horizontal="left" wrapText="1"/>
    </xf>
    <xf numFmtId="0" fontId="127" fillId="0" borderId="52" applyNumberFormat="0" applyFill="0" applyProtection="0">
      <alignment horizontal="left" wrapText="1"/>
    </xf>
    <xf numFmtId="0" fontId="127" fillId="0" borderId="52" applyNumberFormat="0" applyFill="0" applyProtection="0">
      <alignment horizontal="left" wrapText="1"/>
    </xf>
    <xf numFmtId="0" fontId="127" fillId="0" borderId="52" applyNumberFormat="0" applyFill="0" applyProtection="0">
      <alignment horizontal="left" wrapText="1"/>
    </xf>
    <xf numFmtId="0" fontId="127" fillId="0" borderId="52" applyNumberFormat="0" applyFill="0" applyProtection="0">
      <alignment horizontal="left" wrapText="1"/>
    </xf>
    <xf numFmtId="0" fontId="127" fillId="0" borderId="52" applyNumberFormat="0" applyFill="0" applyProtection="0">
      <alignment horizontal="left" wrapText="1"/>
    </xf>
    <xf numFmtId="0" fontId="127" fillId="0" borderId="52" applyNumberFormat="0" applyFill="0" applyProtection="0">
      <alignment horizontal="left" wrapText="1"/>
    </xf>
    <xf numFmtId="0" fontId="127" fillId="0" borderId="52" applyNumberFormat="0" applyFill="0" applyProtection="0">
      <alignment horizontal="left" wrapText="1"/>
    </xf>
    <xf numFmtId="0" fontId="127" fillId="0" borderId="52" applyNumberFormat="0" applyFill="0" applyProtection="0">
      <alignment horizontal="left" wrapText="1"/>
    </xf>
    <xf numFmtId="0" fontId="127" fillId="0" borderId="52" applyNumberFormat="0" applyFill="0" applyProtection="0">
      <alignment horizontal="left" wrapText="1"/>
    </xf>
    <xf numFmtId="0" fontId="127" fillId="0" borderId="52" applyNumberFormat="0" applyFill="0" applyProtection="0">
      <alignment horizontal="left" wrapText="1"/>
    </xf>
    <xf numFmtId="0" fontId="127" fillId="0" borderId="52" applyNumberFormat="0" applyFill="0" applyProtection="0">
      <alignment horizontal="left" wrapText="1"/>
    </xf>
    <xf numFmtId="0" fontId="127" fillId="0" borderId="52" applyNumberFormat="0" applyFill="0" applyProtection="0">
      <alignment horizontal="left" wrapText="1"/>
    </xf>
    <xf numFmtId="0" fontId="127" fillId="0" borderId="52" applyNumberFormat="0" applyFill="0" applyProtection="0">
      <alignment horizontal="left" wrapText="1"/>
    </xf>
    <xf numFmtId="0" fontId="127" fillId="0" borderId="52" applyNumberFormat="0" applyFill="0" applyProtection="0">
      <alignment horizontal="left" wrapText="1"/>
    </xf>
    <xf numFmtId="0" fontId="127" fillId="0" borderId="52" applyNumberFormat="0" applyFill="0" applyProtection="0">
      <alignment horizontal="left" wrapText="1"/>
    </xf>
    <xf numFmtId="0" fontId="127" fillId="0" borderId="52" applyNumberFormat="0" applyFill="0" applyProtection="0">
      <alignment horizontal="left" wrapText="1"/>
    </xf>
    <xf numFmtId="0" fontId="127" fillId="0" borderId="52" applyNumberFormat="0" applyFill="0" applyProtection="0">
      <alignment horizontal="left" wrapText="1"/>
    </xf>
    <xf numFmtId="0" fontId="127" fillId="0" borderId="52" applyNumberFormat="0" applyFill="0" applyProtection="0">
      <alignment horizontal="left" wrapText="1"/>
    </xf>
    <xf numFmtId="0" fontId="127" fillId="0" borderId="52" applyNumberFormat="0" applyFill="0" applyProtection="0">
      <alignment horizontal="left" wrapText="1"/>
    </xf>
    <xf numFmtId="0" fontId="127" fillId="0" borderId="52" applyNumberFormat="0" applyFill="0" applyProtection="0">
      <alignment horizontal="left" wrapText="1"/>
    </xf>
    <xf numFmtId="0" fontId="127" fillId="0" borderId="52" applyNumberFormat="0" applyFill="0" applyProtection="0">
      <alignment horizontal="left" wrapText="1"/>
    </xf>
    <xf numFmtId="0" fontId="127" fillId="0" borderId="52" applyNumberFormat="0" applyFill="0" applyProtection="0">
      <alignment horizontal="left" wrapText="1"/>
    </xf>
    <xf numFmtId="0" fontId="127" fillId="0" borderId="52" applyNumberFormat="0" applyFill="0" applyProtection="0">
      <alignment horizontal="left" wrapText="1"/>
    </xf>
    <xf numFmtId="0" fontId="127" fillId="0" borderId="52" applyNumberFormat="0" applyFill="0" applyProtection="0">
      <alignment horizontal="left" wrapText="1"/>
    </xf>
    <xf numFmtId="0" fontId="127" fillId="0" borderId="52" applyNumberFormat="0" applyFill="0" applyProtection="0">
      <alignment horizontal="left" wrapText="1"/>
    </xf>
    <xf numFmtId="0" fontId="127" fillId="0" borderId="52" applyNumberFormat="0" applyFill="0" applyProtection="0">
      <alignment horizontal="left" wrapText="1"/>
    </xf>
    <xf numFmtId="0" fontId="127" fillId="0" borderId="52" applyNumberFormat="0" applyFill="0" applyProtection="0">
      <alignment horizontal="left" wrapText="1"/>
    </xf>
    <xf numFmtId="0" fontId="127" fillId="0" borderId="52" applyNumberFormat="0" applyFill="0" applyProtection="0">
      <alignment horizontal="left" wrapText="1"/>
    </xf>
    <xf numFmtId="0" fontId="127" fillId="0" borderId="52" applyNumberFormat="0" applyFill="0" applyProtection="0">
      <alignment horizontal="left" wrapText="1"/>
    </xf>
    <xf numFmtId="0" fontId="127" fillId="0" borderId="52" applyNumberFormat="0" applyFill="0" applyProtection="0">
      <alignment horizontal="left" wrapText="1"/>
    </xf>
    <xf numFmtId="0" fontId="245" fillId="0" borderId="52">
      <alignment horizontal="center"/>
    </xf>
    <xf numFmtId="0" fontId="245" fillId="0" borderId="52">
      <alignment horizontal="center"/>
    </xf>
    <xf numFmtId="0" fontId="245" fillId="0" borderId="52">
      <alignment horizontal="center"/>
    </xf>
    <xf numFmtId="0" fontId="245" fillId="0" borderId="52">
      <alignment horizontal="center"/>
    </xf>
    <xf numFmtId="0" fontId="245" fillId="0" borderId="52">
      <alignment horizontal="center"/>
    </xf>
    <xf numFmtId="0" fontId="245" fillId="0" borderId="52">
      <alignment horizontal="center"/>
    </xf>
    <xf numFmtId="0" fontId="245" fillId="0" borderId="52">
      <alignment horizontal="center"/>
    </xf>
    <xf numFmtId="0" fontId="245" fillId="0" borderId="52">
      <alignment horizontal="center"/>
    </xf>
    <xf numFmtId="0" fontId="245" fillId="0" borderId="52">
      <alignment horizontal="center"/>
    </xf>
    <xf numFmtId="0" fontId="245" fillId="0" borderId="52">
      <alignment horizontal="center"/>
    </xf>
    <xf numFmtId="0" fontId="245" fillId="0" borderId="52">
      <alignment horizontal="center"/>
    </xf>
    <xf numFmtId="0" fontId="245" fillId="0" borderId="52">
      <alignment horizontal="center"/>
    </xf>
    <xf numFmtId="0" fontId="245" fillId="0" borderId="52">
      <alignment horizontal="center"/>
    </xf>
    <xf numFmtId="0" fontId="245" fillId="0" borderId="52">
      <alignment horizontal="center"/>
    </xf>
    <xf numFmtId="0" fontId="245" fillId="0" borderId="52">
      <alignment horizontal="center"/>
    </xf>
    <xf numFmtId="0" fontId="245" fillId="0" borderId="52">
      <alignment horizontal="center"/>
    </xf>
    <xf numFmtId="0" fontId="245" fillId="0" borderId="52">
      <alignment horizontal="center"/>
    </xf>
    <xf numFmtId="0" fontId="245" fillId="0" borderId="52">
      <alignment horizontal="center"/>
    </xf>
    <xf numFmtId="0" fontId="245" fillId="0" borderId="52">
      <alignment horizontal="center"/>
    </xf>
    <xf numFmtId="0" fontId="245" fillId="0" borderId="52">
      <alignment horizontal="center"/>
    </xf>
    <xf numFmtId="0" fontId="245" fillId="0" borderId="52">
      <alignment horizontal="center"/>
    </xf>
    <xf numFmtId="0" fontId="245" fillId="0" borderId="52">
      <alignment horizontal="center"/>
    </xf>
    <xf numFmtId="0" fontId="245" fillId="0" borderId="52">
      <alignment horizontal="center"/>
    </xf>
    <xf numFmtId="0" fontId="245" fillId="0" borderId="52">
      <alignment horizontal="center"/>
    </xf>
    <xf numFmtId="0" fontId="245" fillId="0" borderId="52">
      <alignment horizontal="center"/>
    </xf>
    <xf numFmtId="0" fontId="245" fillId="0" borderId="52">
      <alignment horizontal="center"/>
    </xf>
    <xf numFmtId="0" fontId="245" fillId="0" borderId="52">
      <alignment horizontal="center"/>
    </xf>
    <xf numFmtId="0" fontId="245" fillId="0" borderId="52">
      <alignment horizontal="center"/>
    </xf>
    <xf numFmtId="0" fontId="245" fillId="0" borderId="52">
      <alignment horizontal="center"/>
    </xf>
    <xf numFmtId="0" fontId="245" fillId="0" borderId="52">
      <alignment horizontal="center"/>
    </xf>
    <xf numFmtId="0" fontId="245" fillId="0" borderId="52">
      <alignment horizontal="center"/>
    </xf>
    <xf numFmtId="0" fontId="245" fillId="0" borderId="52">
      <alignment horizontal="center"/>
    </xf>
    <xf numFmtId="0" fontId="245" fillId="0" borderId="52">
      <alignment horizontal="center"/>
    </xf>
    <xf numFmtId="0" fontId="245" fillId="0" borderId="52">
      <alignment horizontal="center"/>
    </xf>
    <xf numFmtId="0" fontId="245" fillId="0" borderId="52">
      <alignment horizontal="center"/>
    </xf>
    <xf numFmtId="0" fontId="245" fillId="0" borderId="52">
      <alignment horizontal="center"/>
    </xf>
    <xf numFmtId="0" fontId="245" fillId="0" borderId="52">
      <alignment horizontal="center"/>
    </xf>
    <xf numFmtId="0" fontId="245" fillId="0" borderId="52">
      <alignment horizontal="center"/>
    </xf>
    <xf numFmtId="0" fontId="245" fillId="0" borderId="52">
      <alignment horizontal="center"/>
    </xf>
    <xf numFmtId="0" fontId="245" fillId="0" borderId="52">
      <alignment horizontal="center"/>
    </xf>
    <xf numFmtId="0" fontId="245" fillId="0" borderId="52">
      <alignment horizontal="center"/>
    </xf>
    <xf numFmtId="0" fontId="245" fillId="0" borderId="52">
      <alignment horizontal="center"/>
    </xf>
    <xf numFmtId="0" fontId="245" fillId="0" borderId="52">
      <alignment horizontal="center"/>
    </xf>
    <xf numFmtId="0" fontId="245" fillId="0" borderId="52">
      <alignment horizontal="center"/>
    </xf>
    <xf numFmtId="0" fontId="245" fillId="0" borderId="52">
      <alignment horizontal="center"/>
    </xf>
    <xf numFmtId="0" fontId="245" fillId="0" borderId="52">
      <alignment horizontal="center"/>
    </xf>
    <xf numFmtId="0" fontId="245" fillId="0" borderId="52">
      <alignment horizontal="center"/>
    </xf>
    <xf numFmtId="0" fontId="245" fillId="0" borderId="52">
      <alignment horizontal="center"/>
    </xf>
    <xf numFmtId="0" fontId="245" fillId="0" borderId="52">
      <alignment horizontal="center"/>
    </xf>
    <xf numFmtId="0" fontId="245" fillId="0" borderId="52">
      <alignment horizontal="center"/>
    </xf>
    <xf numFmtId="0" fontId="245" fillId="0" borderId="52">
      <alignment horizontal="center"/>
    </xf>
    <xf numFmtId="0" fontId="245" fillId="0" borderId="52">
      <alignment horizontal="center"/>
    </xf>
    <xf numFmtId="0" fontId="245" fillId="0" borderId="52">
      <alignment horizontal="center"/>
    </xf>
    <xf numFmtId="0" fontId="245" fillId="0" borderId="52">
      <alignment horizontal="center"/>
    </xf>
    <xf numFmtId="0" fontId="245" fillId="0" borderId="52">
      <alignment horizontal="center"/>
    </xf>
    <xf numFmtId="0" fontId="245" fillId="0" borderId="52">
      <alignment horizontal="center"/>
    </xf>
    <xf numFmtId="0" fontId="245" fillId="0" borderId="52">
      <alignment horizontal="center"/>
    </xf>
    <xf numFmtId="0" fontId="245" fillId="0" borderId="52">
      <alignment horizontal="center"/>
    </xf>
    <xf numFmtId="0" fontId="245" fillId="0" borderId="52">
      <alignment horizontal="center"/>
    </xf>
    <xf numFmtId="0" fontId="245" fillId="0" borderId="52">
      <alignment horizontal="center"/>
    </xf>
    <xf numFmtId="0" fontId="245" fillId="0" borderId="52">
      <alignment horizontal="center"/>
    </xf>
    <xf numFmtId="0" fontId="245" fillId="0" borderId="52">
      <alignment horizontal="center"/>
    </xf>
    <xf numFmtId="0" fontId="245" fillId="0" borderId="52">
      <alignment horizontal="center"/>
    </xf>
    <xf numFmtId="0" fontId="245" fillId="0" borderId="52">
      <alignment horizontal="center"/>
    </xf>
    <xf numFmtId="0" fontId="245" fillId="0" borderId="52">
      <alignment horizontal="center"/>
    </xf>
    <xf numFmtId="0" fontId="245" fillId="0" borderId="52">
      <alignment horizontal="center"/>
    </xf>
    <xf numFmtId="0" fontId="245" fillId="0" borderId="52">
      <alignment horizontal="center"/>
    </xf>
    <xf numFmtId="0" fontId="245" fillId="0" borderId="52">
      <alignment horizontal="center"/>
    </xf>
    <xf numFmtId="0" fontId="245" fillId="0" borderId="52">
      <alignment horizontal="center"/>
    </xf>
    <xf numFmtId="0" fontId="245" fillId="0" borderId="52">
      <alignment horizontal="center"/>
    </xf>
    <xf numFmtId="0" fontId="245" fillId="0" borderId="52">
      <alignment horizontal="center"/>
    </xf>
    <xf numFmtId="0" fontId="245" fillId="0" borderId="52">
      <alignment horizontal="center"/>
    </xf>
    <xf numFmtId="0" fontId="245" fillId="0" borderId="52">
      <alignment horizontal="center"/>
    </xf>
    <xf numFmtId="0" fontId="245" fillId="0" borderId="52">
      <alignment horizontal="center"/>
    </xf>
    <xf numFmtId="0" fontId="245" fillId="0" borderId="52">
      <alignment horizontal="center"/>
    </xf>
    <xf numFmtId="0" fontId="245" fillId="0" borderId="52">
      <alignment horizontal="center"/>
    </xf>
    <xf numFmtId="0" fontId="245" fillId="0" borderId="52">
      <alignment horizontal="center"/>
    </xf>
    <xf numFmtId="0" fontId="245" fillId="0" borderId="52">
      <alignment horizontal="center"/>
    </xf>
    <xf numFmtId="0" fontId="245" fillId="0" borderId="52">
      <alignment horizontal="center"/>
    </xf>
    <xf numFmtId="0" fontId="245" fillId="0" borderId="52">
      <alignment horizontal="center"/>
    </xf>
    <xf numFmtId="0" fontId="245" fillId="0" borderId="52">
      <alignment horizontal="center"/>
    </xf>
    <xf numFmtId="0" fontId="245" fillId="0" borderId="52">
      <alignment horizontal="center"/>
    </xf>
    <xf numFmtId="0" fontId="245" fillId="0" borderId="52">
      <alignment horizontal="center"/>
    </xf>
    <xf numFmtId="0" fontId="245" fillId="0" borderId="52">
      <alignment horizontal="center"/>
    </xf>
    <xf numFmtId="0" fontId="245" fillId="0" borderId="52">
      <alignment horizontal="center"/>
    </xf>
    <xf numFmtId="0" fontId="245" fillId="0" borderId="52">
      <alignment horizontal="center"/>
    </xf>
    <xf numFmtId="0" fontId="245" fillId="0" borderId="52">
      <alignment horizontal="center"/>
    </xf>
    <xf numFmtId="0" fontId="245" fillId="0" borderId="52">
      <alignment horizontal="center"/>
    </xf>
    <xf numFmtId="0" fontId="245" fillId="0" borderId="52">
      <alignment horizontal="center"/>
    </xf>
    <xf numFmtId="0" fontId="245" fillId="0" borderId="52">
      <alignment horizontal="center"/>
    </xf>
    <xf numFmtId="0" fontId="245" fillId="0" borderId="52">
      <alignment horizontal="center"/>
    </xf>
    <xf numFmtId="0" fontId="245" fillId="0" borderId="52">
      <alignment horizontal="center"/>
    </xf>
    <xf numFmtId="0" fontId="245" fillId="0" borderId="52">
      <alignment horizontal="center"/>
    </xf>
    <xf numFmtId="0" fontId="245" fillId="0" borderId="52">
      <alignment horizontal="center"/>
    </xf>
    <xf numFmtId="0" fontId="245" fillId="0" borderId="52">
      <alignment horizontal="center"/>
    </xf>
    <xf numFmtId="0" fontId="245" fillId="0" borderId="52">
      <alignment horizontal="center"/>
    </xf>
    <xf numFmtId="0" fontId="245" fillId="0" borderId="52">
      <alignment horizontal="center"/>
    </xf>
    <xf numFmtId="0" fontId="245" fillId="0" borderId="52">
      <alignment horizontal="center"/>
    </xf>
    <xf numFmtId="0" fontId="245" fillId="0" borderId="52">
      <alignment horizontal="center"/>
    </xf>
    <xf numFmtId="0" fontId="245" fillId="0" borderId="52">
      <alignment horizontal="center"/>
    </xf>
    <xf numFmtId="0" fontId="245" fillId="0" borderId="52">
      <alignment horizontal="center"/>
    </xf>
    <xf numFmtId="0" fontId="245" fillId="0" borderId="52">
      <alignment horizontal="center"/>
    </xf>
    <xf numFmtId="0" fontId="245" fillId="0" borderId="52">
      <alignment horizontal="center"/>
    </xf>
    <xf numFmtId="0" fontId="245" fillId="0" borderId="52">
      <alignment horizontal="center"/>
    </xf>
    <xf numFmtId="0" fontId="245" fillId="0" borderId="52">
      <alignment horizontal="center"/>
    </xf>
    <xf numFmtId="0" fontId="245" fillId="0" borderId="52">
      <alignment horizontal="center"/>
    </xf>
    <xf numFmtId="0" fontId="245" fillId="0" borderId="52">
      <alignment horizontal="center"/>
    </xf>
    <xf numFmtId="0" fontId="245" fillId="0" borderId="52">
      <alignment horizontal="center"/>
    </xf>
    <xf numFmtId="0" fontId="245" fillId="0" borderId="52">
      <alignment horizontal="center"/>
    </xf>
    <xf numFmtId="0" fontId="245" fillId="0" borderId="52">
      <alignment horizontal="center"/>
    </xf>
    <xf numFmtId="0" fontId="245" fillId="0" borderId="52">
      <alignment horizontal="center"/>
    </xf>
    <xf numFmtId="0" fontId="245" fillId="0" borderId="52">
      <alignment horizontal="center"/>
    </xf>
    <xf numFmtId="0" fontId="245" fillId="0" borderId="52">
      <alignment horizontal="center"/>
    </xf>
    <xf numFmtId="0" fontId="245" fillId="0" borderId="52">
      <alignment horizontal="center"/>
    </xf>
    <xf numFmtId="0" fontId="245" fillId="0" borderId="52">
      <alignment horizontal="center"/>
    </xf>
    <xf numFmtId="0" fontId="245" fillId="0" borderId="52">
      <alignment horizontal="center"/>
    </xf>
    <xf numFmtId="0" fontId="245" fillId="0" borderId="52">
      <alignment horizontal="center"/>
    </xf>
    <xf numFmtId="0" fontId="245" fillId="0" borderId="52">
      <alignment horizontal="center"/>
    </xf>
    <xf numFmtId="0" fontId="245" fillId="0" borderId="52">
      <alignment horizontal="center"/>
    </xf>
    <xf numFmtId="0" fontId="245" fillId="0" borderId="52">
      <alignment horizontal="center"/>
    </xf>
    <xf numFmtId="0" fontId="245" fillId="0" borderId="52">
      <alignment horizontal="center"/>
    </xf>
    <xf numFmtId="0" fontId="245" fillId="0" borderId="52">
      <alignment horizontal="center"/>
    </xf>
    <xf numFmtId="0" fontId="245" fillId="0" borderId="52">
      <alignment horizontal="center"/>
    </xf>
    <xf numFmtId="0" fontId="177" fillId="0" borderId="0"/>
    <xf numFmtId="0" fontId="177" fillId="0" borderId="0"/>
    <xf numFmtId="0" fontId="192" fillId="0" borderId="0"/>
    <xf numFmtId="168" fontId="2" fillId="0" borderId="0" applyNumberFormat="0" applyFill="0" applyBorder="0" applyAlignment="0" applyProtection="0"/>
    <xf numFmtId="0" fontId="2" fillId="0" borderId="0"/>
    <xf numFmtId="168" fontId="251" fillId="0" borderId="0" applyFont="0" applyFill="0" applyBorder="0" applyAlignment="0" applyProtection="0"/>
    <xf numFmtId="168" fontId="251" fillId="0" borderId="0" applyFont="0" applyFill="0" applyBorder="0" applyAlignment="0" applyProtection="0"/>
    <xf numFmtId="168" fontId="60" fillId="0" borderId="0" applyFont="0" applyFill="0" applyBorder="0" applyAlignment="0" applyProtection="0"/>
    <xf numFmtId="168" fontId="60" fillId="0" borderId="0" applyFont="0" applyFill="0" applyBorder="0" applyAlignment="0" applyProtection="0"/>
    <xf numFmtId="4" fontId="40" fillId="0" borderId="0" applyFont="0" applyFill="0" applyBorder="0" applyAlignment="0" applyProtection="0"/>
    <xf numFmtId="6" fontId="60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40" fillId="0" borderId="0"/>
    <xf numFmtId="168" fontId="41" fillId="0" borderId="0" applyFont="0" applyFill="0" applyBorder="0" applyAlignment="0" applyProtection="0"/>
    <xf numFmtId="0" fontId="40" fillId="0" borderId="0"/>
  </cellStyleXfs>
  <cellXfs count="167">
    <xf numFmtId="0" fontId="0" fillId="0" borderId="0" xfId="0"/>
    <xf numFmtId="0" fontId="0" fillId="0" borderId="0" xfId="0" applyAlignment="1">
      <alignment horizontal="right"/>
    </xf>
    <xf numFmtId="0" fontId="7" fillId="0" borderId="0" xfId="0" applyFont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right"/>
    </xf>
    <xf numFmtId="0" fontId="6" fillId="0" borderId="0" xfId="0" applyFont="1"/>
    <xf numFmtId="169" fontId="7" fillId="0" borderId="0" xfId="0" applyNumberFormat="1" applyFont="1" applyAlignment="1">
      <alignment horizontal="right"/>
    </xf>
    <xf numFmtId="171" fontId="7" fillId="0" borderId="0" xfId="1" applyNumberFormat="1" applyFont="1" applyFill="1" applyBorder="1" applyAlignment="1"/>
    <xf numFmtId="171" fontId="7" fillId="0" borderId="0" xfId="1" applyNumberFormat="1" applyFont="1" applyFill="1" applyBorder="1" applyAlignment="1">
      <alignment horizontal="center"/>
    </xf>
    <xf numFmtId="171" fontId="7" fillId="0" borderId="0" xfId="1" applyNumberFormat="1" applyFont="1" applyFill="1" applyBorder="1" applyAlignment="1">
      <alignment horizontal="right"/>
    </xf>
    <xf numFmtId="49" fontId="7" fillId="0" borderId="0" xfId="0" applyNumberFormat="1" applyFont="1"/>
    <xf numFmtId="171" fontId="7" fillId="0" borderId="0" xfId="1" applyNumberFormat="1" applyFont="1" applyFill="1" applyBorder="1" applyAlignment="1">
      <alignment vertical="center"/>
    </xf>
    <xf numFmtId="171" fontId="6" fillId="0" borderId="0" xfId="1" applyNumberFormat="1" applyFont="1" applyFill="1" applyBorder="1" applyAlignment="1">
      <alignment vertical="center"/>
    </xf>
    <xf numFmtId="169" fontId="7" fillId="0" borderId="0" xfId="0" applyNumberFormat="1" applyFont="1" applyAlignment="1">
      <alignment horizontal="right" vertical="center"/>
    </xf>
    <xf numFmtId="171" fontId="7" fillId="0" borderId="0" xfId="1" applyNumberFormat="1" applyFont="1" applyFill="1" applyBorder="1" applyAlignment="1">
      <alignment horizontal="right" vertical="center"/>
    </xf>
    <xf numFmtId="171" fontId="7" fillId="0" borderId="0" xfId="1" applyNumberFormat="1" applyFont="1" applyFill="1" applyBorder="1" applyAlignment="1">
      <alignment horizontal="center" vertical="center"/>
    </xf>
    <xf numFmtId="169" fontId="7" fillId="0" borderId="0" xfId="0" applyNumberFormat="1" applyFont="1" applyAlignment="1">
      <alignment horizontal="center"/>
    </xf>
    <xf numFmtId="171" fontId="7" fillId="0" borderId="0" xfId="6" applyNumberFormat="1" applyFont="1" applyFill="1" applyBorder="1" applyAlignment="1"/>
    <xf numFmtId="171" fontId="7" fillId="0" borderId="0" xfId="6" applyNumberFormat="1" applyFont="1" applyFill="1" applyBorder="1" applyAlignment="1">
      <alignment horizontal="right"/>
    </xf>
    <xf numFmtId="43" fontId="7" fillId="0" borderId="0" xfId="1" applyFont="1" applyFill="1" applyBorder="1" applyAlignment="1">
      <alignment horizontal="right" vertical="center"/>
    </xf>
    <xf numFmtId="171" fontId="0" fillId="0" borderId="0" xfId="1" applyNumberFormat="1" applyFont="1" applyFill="1" applyBorder="1" applyAlignment="1"/>
    <xf numFmtId="43" fontId="7" fillId="0" borderId="0" xfId="2" applyNumberFormat="1" applyFont="1" applyFill="1" applyBorder="1" applyAlignment="1"/>
    <xf numFmtId="169" fontId="7" fillId="0" borderId="3" xfId="0" applyNumberFormat="1" applyFont="1" applyBorder="1" applyAlignment="1">
      <alignment horizontal="right"/>
    </xf>
    <xf numFmtId="0" fontId="7" fillId="0" borderId="0" xfId="0" applyFont="1" applyAlignment="1">
      <alignment horizontal="left"/>
    </xf>
    <xf numFmtId="169" fontId="7" fillId="0" borderId="0" xfId="0" applyNumberFormat="1" applyFont="1"/>
    <xf numFmtId="43" fontId="7" fillId="0" borderId="0" xfId="1" applyFont="1" applyFill="1" applyBorder="1" applyAlignment="1"/>
    <xf numFmtId="0" fontId="7" fillId="0" borderId="3" xfId="0" applyFont="1" applyBorder="1" applyAlignment="1">
      <alignment horizontal="center"/>
    </xf>
    <xf numFmtId="0" fontId="4" fillId="0" borderId="0" xfId="0" applyFont="1"/>
    <xf numFmtId="171" fontId="7" fillId="0" borderId="0" xfId="1" applyNumberFormat="1" applyFont="1" applyFill="1" applyAlignment="1"/>
    <xf numFmtId="171" fontId="7" fillId="0" borderId="3" xfId="1" applyNumberFormat="1" applyFont="1" applyFill="1" applyBorder="1" applyAlignment="1">
      <alignment horizontal="center" vertical="center"/>
    </xf>
    <xf numFmtId="43" fontId="7" fillId="0" borderId="0" xfId="1" applyFont="1" applyFill="1" applyAlignment="1"/>
    <xf numFmtId="171" fontId="7" fillId="0" borderId="0" xfId="0" applyNumberFormat="1" applyFont="1"/>
    <xf numFmtId="0" fontId="7" fillId="0" borderId="1" xfId="0" applyFont="1" applyBorder="1" applyAlignment="1">
      <alignment horizontal="center"/>
    </xf>
    <xf numFmtId="171" fontId="7" fillId="0" borderId="0" xfId="6" applyNumberFormat="1" applyFont="1" applyFill="1" applyBorder="1" applyAlignment="1">
      <alignment horizontal="center"/>
    </xf>
    <xf numFmtId="171" fontId="7" fillId="0" borderId="0" xfId="6" applyNumberFormat="1" applyFont="1" applyFill="1" applyBorder="1" applyAlignment="1">
      <alignment horizontal="center" vertical="center"/>
    </xf>
    <xf numFmtId="171" fontId="7" fillId="0" borderId="0" xfId="0" applyNumberFormat="1" applyFont="1" applyAlignment="1">
      <alignment horizontal="center"/>
    </xf>
    <xf numFmtId="43" fontId="6" fillId="0" borderId="0" xfId="1" applyFont="1" applyFill="1" applyBorder="1" applyAlignment="1"/>
    <xf numFmtId="171" fontId="7" fillId="0" borderId="0" xfId="11" applyNumberFormat="1" applyFont="1" applyFill="1" applyAlignment="1">
      <alignment horizontal="center"/>
    </xf>
    <xf numFmtId="171" fontId="7" fillId="0" borderId="0" xfId="11" applyNumberFormat="1" applyFont="1" applyFill="1"/>
    <xf numFmtId="171" fontId="7" fillId="0" borderId="0" xfId="11" applyNumberFormat="1" applyFont="1" applyFill="1" applyBorder="1" applyAlignment="1">
      <alignment horizontal="center"/>
    </xf>
    <xf numFmtId="171" fontId="7" fillId="0" borderId="0" xfId="4" applyNumberFormat="1" applyFont="1" applyFill="1" applyBorder="1" applyAlignment="1">
      <alignment horizontal="right"/>
    </xf>
    <xf numFmtId="171" fontId="7" fillId="0" borderId="3" xfId="4" applyNumberFormat="1" applyFont="1" applyFill="1" applyBorder="1" applyAlignment="1">
      <alignment horizontal="center"/>
    </xf>
    <xf numFmtId="171" fontId="7" fillId="0" borderId="0" xfId="4" applyNumberFormat="1" applyFont="1" applyFill="1" applyBorder="1" applyAlignment="1">
      <alignment horizontal="center"/>
    </xf>
    <xf numFmtId="43" fontId="7" fillId="0" borderId="0" xfId="6" applyFont="1" applyFill="1" applyBorder="1" applyAlignment="1">
      <alignment horizontal="center" vertical="center"/>
    </xf>
    <xf numFmtId="171" fontId="7" fillId="0" borderId="1" xfId="6" applyNumberFormat="1" applyFont="1" applyFill="1" applyBorder="1" applyAlignment="1">
      <alignment horizontal="center" vertical="center"/>
    </xf>
    <xf numFmtId="171" fontId="7" fillId="0" borderId="0" xfId="11" applyNumberFormat="1" applyFont="1" applyFill="1" applyBorder="1"/>
    <xf numFmtId="171" fontId="7" fillId="0" borderId="3" xfId="6" applyNumberFormat="1" applyFont="1" applyFill="1" applyBorder="1" applyAlignment="1">
      <alignment horizontal="center"/>
    </xf>
    <xf numFmtId="169" fontId="7" fillId="0" borderId="0" xfId="11" applyNumberFormat="1" applyFont="1" applyFill="1" applyBorder="1"/>
    <xf numFmtId="43" fontId="7" fillId="0" borderId="0" xfId="1" applyFont="1" applyFill="1" applyBorder="1" applyAlignment="1">
      <alignment horizontal="center" vertical="center"/>
    </xf>
    <xf numFmtId="171" fontId="7" fillId="0" borderId="3" xfId="1" applyNumberFormat="1" applyFont="1" applyFill="1" applyBorder="1" applyAlignment="1">
      <alignment horizontal="center"/>
    </xf>
    <xf numFmtId="43" fontId="7" fillId="0" borderId="0" xfId="1" applyFont="1" applyFill="1" applyBorder="1" applyAlignment="1">
      <alignment vertical="center"/>
    </xf>
    <xf numFmtId="171" fontId="7" fillId="0" borderId="0" xfId="3" applyNumberFormat="1" applyFont="1" applyFill="1" applyBorder="1" applyAlignment="1">
      <alignment horizontal="center"/>
    </xf>
    <xf numFmtId="171" fontId="7" fillId="0" borderId="5" xfId="6" applyNumberFormat="1" applyFont="1" applyFill="1" applyBorder="1" applyAlignment="1">
      <alignment horizontal="center" vertical="center"/>
    </xf>
    <xf numFmtId="171" fontId="7" fillId="0" borderId="0" xfId="4" applyNumberFormat="1" applyFont="1" applyFill="1" applyBorder="1" applyAlignment="1"/>
    <xf numFmtId="43" fontId="7" fillId="0" borderId="0" xfId="4" applyFont="1" applyFill="1" applyBorder="1" applyAlignment="1">
      <alignment horizontal="right"/>
    </xf>
    <xf numFmtId="172" fontId="7" fillId="0" borderId="0" xfId="4" applyNumberFormat="1" applyFont="1" applyFill="1" applyBorder="1" applyAlignment="1"/>
    <xf numFmtId="43" fontId="7" fillId="0" borderId="0" xfId="4" applyFont="1" applyFill="1" applyBorder="1" applyAlignment="1"/>
    <xf numFmtId="43" fontId="14" fillId="0" borderId="0" xfId="1" applyFont="1" applyFill="1" applyBorder="1" applyAlignment="1">
      <alignment horizontal="right" vertical="center"/>
    </xf>
    <xf numFmtId="43" fontId="14" fillId="0" borderId="0" xfId="1" applyFont="1" applyFill="1" applyBorder="1" applyAlignment="1">
      <alignment vertical="center"/>
    </xf>
    <xf numFmtId="43" fontId="7" fillId="0" borderId="0" xfId="1" applyFont="1" applyFill="1" applyBorder="1" applyAlignment="1">
      <alignment horizontal="center"/>
    </xf>
    <xf numFmtId="169" fontId="7" fillId="0" borderId="4" xfId="11" applyNumberFormat="1" applyFont="1" applyFill="1" applyBorder="1"/>
    <xf numFmtId="171" fontId="16" fillId="0" borderId="0" xfId="1" applyNumberFormat="1" applyFont="1" applyFill="1" applyBorder="1" applyAlignment="1">
      <alignment horizontal="center"/>
    </xf>
    <xf numFmtId="171" fontId="7" fillId="0" borderId="0" xfId="4" applyNumberFormat="1" applyFont="1" applyFill="1" applyBorder="1" applyAlignment="1">
      <alignment horizontal="center" vertical="center"/>
    </xf>
    <xf numFmtId="171" fontId="7" fillId="0" borderId="0" xfId="4" applyNumberFormat="1" applyFont="1" applyFill="1" applyBorder="1" applyAlignment="1">
      <alignment vertical="center"/>
    </xf>
    <xf numFmtId="171" fontId="23" fillId="0" borderId="0" xfId="3" applyNumberFormat="1" applyFont="1" applyFill="1" applyBorder="1" applyAlignment="1">
      <alignment horizontal="center"/>
    </xf>
    <xf numFmtId="171" fontId="23" fillId="0" borderId="3" xfId="3" applyNumberFormat="1" applyFont="1" applyFill="1" applyBorder="1" applyAlignment="1">
      <alignment horizontal="center"/>
    </xf>
    <xf numFmtId="171" fontId="7" fillId="0" borderId="3" xfId="6" applyNumberFormat="1" applyFont="1" applyFill="1" applyBorder="1" applyAlignment="1">
      <alignment horizontal="right"/>
    </xf>
    <xf numFmtId="0" fontId="6" fillId="0" borderId="0" xfId="0" applyFont="1" applyAlignment="1">
      <alignment wrapText="1"/>
    </xf>
    <xf numFmtId="0" fontId="7" fillId="0" borderId="5" xfId="0" applyFont="1" applyBorder="1" applyAlignment="1">
      <alignment horizontal="center"/>
    </xf>
    <xf numFmtId="49" fontId="7" fillId="0" borderId="0" xfId="0" applyNumberFormat="1" applyFont="1" applyAlignment="1">
      <alignment horizontal="center"/>
    </xf>
    <xf numFmtId="49" fontId="7" fillId="0" borderId="3" xfId="0" applyNumberFormat="1" applyFont="1" applyBorder="1" applyAlignment="1">
      <alignment horizontal="center"/>
    </xf>
    <xf numFmtId="0" fontId="6" fillId="0" borderId="0" xfId="0" applyFont="1" applyAlignment="1">
      <alignment horizontal="left" vertical="center"/>
    </xf>
    <xf numFmtId="0" fontId="13" fillId="0" borderId="0" xfId="0" applyFont="1"/>
    <xf numFmtId="169" fontId="7" fillId="0" borderId="1" xfId="0" applyNumberFormat="1" applyFont="1" applyBorder="1" applyAlignment="1">
      <alignment horizontal="center"/>
    </xf>
    <xf numFmtId="169" fontId="22" fillId="0" borderId="0" xfId="0" applyNumberFormat="1" applyFont="1" applyAlignment="1">
      <alignment horizontal="center"/>
    </xf>
    <xf numFmtId="169" fontId="7" fillId="0" borderId="1" xfId="0" applyNumberFormat="1" applyFont="1" applyBorder="1" applyAlignment="1">
      <alignment horizontal="right"/>
    </xf>
    <xf numFmtId="43" fontId="7" fillId="0" borderId="0" xfId="1" applyFont="1" applyFill="1"/>
    <xf numFmtId="0" fontId="7" fillId="0" borderId="5" xfId="0" applyFont="1" applyBorder="1"/>
    <xf numFmtId="171" fontId="7" fillId="0" borderId="0" xfId="1" applyNumberFormat="1" applyFont="1" applyFill="1" applyAlignment="1">
      <alignment horizontal="center"/>
    </xf>
    <xf numFmtId="169" fontId="16" fillId="0" borderId="0" xfId="0" applyNumberFormat="1" applyFont="1" applyAlignment="1">
      <alignment horizontal="right"/>
    </xf>
    <xf numFmtId="171" fontId="7" fillId="0" borderId="1" xfId="0" applyNumberFormat="1" applyFont="1" applyBorder="1" applyAlignment="1">
      <alignment horizontal="center"/>
    </xf>
    <xf numFmtId="169" fontId="7" fillId="0" borderId="4" xfId="0" applyNumberFormat="1" applyFont="1" applyBorder="1" applyAlignment="1">
      <alignment horizontal="right"/>
    </xf>
    <xf numFmtId="0" fontId="22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169" fontId="19" fillId="0" borderId="0" xfId="0" applyNumberFormat="1" applyFont="1" applyAlignment="1">
      <alignment horizontal="right"/>
    </xf>
    <xf numFmtId="0" fontId="19" fillId="0" borderId="0" xfId="0" applyFont="1"/>
    <xf numFmtId="171" fontId="7" fillId="0" borderId="1" xfId="4" applyNumberFormat="1" applyFont="1" applyFill="1" applyBorder="1" applyAlignment="1">
      <alignment horizontal="right"/>
    </xf>
    <xf numFmtId="0" fontId="20" fillId="0" borderId="0" xfId="0" applyFont="1" applyAlignment="1">
      <alignment horizontal="center"/>
    </xf>
    <xf numFmtId="169" fontId="7" fillId="0" borderId="3" xfId="0" applyNumberFormat="1" applyFont="1" applyBorder="1" applyAlignment="1">
      <alignment horizont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quotePrefix="1" applyFont="1" applyAlignment="1">
      <alignment horizontal="center" vertical="center"/>
    </xf>
    <xf numFmtId="171" fontId="7" fillId="0" borderId="1" xfId="4" applyNumberFormat="1" applyFont="1" applyFill="1" applyBorder="1" applyAlignment="1">
      <alignment horizontal="center"/>
    </xf>
    <xf numFmtId="171" fontId="21" fillId="0" borderId="0" xfId="0" applyNumberFormat="1" applyFont="1" applyAlignment="1">
      <alignment horizontal="right"/>
    </xf>
    <xf numFmtId="171" fontId="7" fillId="0" borderId="2" xfId="4" applyNumberFormat="1" applyFont="1" applyFill="1" applyBorder="1" applyAlignment="1">
      <alignment horizontal="center"/>
    </xf>
    <xf numFmtId="171" fontId="7" fillId="0" borderId="4" xfId="4" applyNumberFormat="1" applyFont="1" applyFill="1" applyBorder="1" applyAlignment="1">
      <alignment horizontal="center"/>
    </xf>
    <xf numFmtId="170" fontId="7" fillId="0" borderId="0" xfId="0" applyNumberFormat="1" applyFont="1" applyAlignment="1">
      <alignment horizontal="right"/>
    </xf>
    <xf numFmtId="170" fontId="6" fillId="0" borderId="0" xfId="0" applyNumberFormat="1" applyFont="1" applyAlignment="1">
      <alignment horizontal="right"/>
    </xf>
    <xf numFmtId="0" fontId="6" fillId="0" borderId="0" xfId="14" applyFont="1"/>
    <xf numFmtId="170" fontId="7" fillId="0" borderId="2" xfId="0" applyNumberFormat="1" applyFont="1" applyBorder="1" applyAlignment="1">
      <alignment horizontal="right"/>
    </xf>
    <xf numFmtId="170" fontId="7" fillId="0" borderId="0" xfId="0" applyNumberFormat="1" applyFont="1"/>
    <xf numFmtId="174" fontId="7" fillId="0" borderId="0" xfId="0" applyNumberFormat="1" applyFont="1"/>
    <xf numFmtId="171" fontId="16" fillId="0" borderId="0" xfId="1" applyNumberFormat="1" applyFont="1" applyAlignment="1">
      <alignment horizontal="center"/>
    </xf>
    <xf numFmtId="49" fontId="4" fillId="0" borderId="0" xfId="0" applyNumberFormat="1" applyFont="1" applyAlignment="1">
      <alignment horizontal="left"/>
    </xf>
    <xf numFmtId="49" fontId="17" fillId="0" borderId="0" xfId="0" applyNumberFormat="1" applyFont="1" applyAlignment="1">
      <alignment horizontal="left"/>
    </xf>
    <xf numFmtId="49" fontId="6" fillId="0" borderId="0" xfId="0" applyNumberFormat="1" applyFont="1" applyAlignment="1">
      <alignment horizontal="left"/>
    </xf>
    <xf numFmtId="49" fontId="18" fillId="0" borderId="0" xfId="0" applyNumberFormat="1" applyFont="1" applyAlignment="1">
      <alignment horizontal="left"/>
    </xf>
    <xf numFmtId="38" fontId="6" fillId="0" borderId="0" xfId="16" applyNumberFormat="1" applyFont="1" applyAlignment="1">
      <alignment vertical="center"/>
    </xf>
    <xf numFmtId="38" fontId="6" fillId="0" borderId="0" xfId="0" applyNumberFormat="1" applyFont="1" applyAlignment="1">
      <alignment vertical="center"/>
    </xf>
    <xf numFmtId="37" fontId="6" fillId="0" borderId="0" xfId="0" applyNumberFormat="1" applyFont="1" applyAlignment="1">
      <alignment vertical="center"/>
    </xf>
    <xf numFmtId="0" fontId="15" fillId="0" borderId="0" xfId="0" applyFont="1" applyAlignment="1">
      <alignment horizontal="center"/>
    </xf>
    <xf numFmtId="49" fontId="6" fillId="0" borderId="0" xfId="0" applyNumberFormat="1" applyFont="1"/>
    <xf numFmtId="0" fontId="16" fillId="0" borderId="3" xfId="0" applyFont="1" applyBorder="1" applyAlignment="1">
      <alignment horizontal="center"/>
    </xf>
    <xf numFmtId="49" fontId="7" fillId="0" borderId="1" xfId="0" applyNumberFormat="1" applyFont="1" applyBorder="1" applyAlignment="1">
      <alignment horizontal="centerContinuous"/>
    </xf>
    <xf numFmtId="0" fontId="18" fillId="0" borderId="0" xfId="0" applyFont="1"/>
    <xf numFmtId="0" fontId="10" fillId="0" borderId="0" xfId="0" applyFont="1"/>
    <xf numFmtId="171" fontId="7" fillId="0" borderId="1" xfId="1" applyNumberFormat="1" applyFont="1" applyFill="1" applyBorder="1" applyAlignment="1">
      <alignment horizontal="right"/>
    </xf>
    <xf numFmtId="171" fontId="7" fillId="0" borderId="0" xfId="0" applyNumberFormat="1" applyFont="1" applyAlignment="1">
      <alignment horizontal="right"/>
    </xf>
    <xf numFmtId="171" fontId="7" fillId="0" borderId="1" xfId="1" applyNumberFormat="1" applyFont="1" applyFill="1" applyBorder="1" applyAlignment="1">
      <alignment horizontal="left"/>
    </xf>
    <xf numFmtId="171" fontId="7" fillId="0" borderId="2" xfId="1" applyNumberFormat="1" applyFont="1" applyFill="1" applyBorder="1" applyAlignment="1">
      <alignment horizontal="right"/>
    </xf>
    <xf numFmtId="49" fontId="7" fillId="0" borderId="0" xfId="0" applyNumberFormat="1" applyFont="1" applyAlignment="1">
      <alignment vertical="center"/>
    </xf>
    <xf numFmtId="49" fontId="6" fillId="0" borderId="0" xfId="0" applyNumberFormat="1" applyFont="1" applyAlignment="1">
      <alignment vertical="center"/>
    </xf>
    <xf numFmtId="0" fontId="18" fillId="0" borderId="0" xfId="0" applyFont="1" applyAlignment="1">
      <alignment vertical="center"/>
    </xf>
    <xf numFmtId="49" fontId="4" fillId="0" borderId="0" xfId="0" applyNumberFormat="1" applyFont="1" applyAlignment="1">
      <alignment horizontal="left" vertical="center"/>
    </xf>
    <xf numFmtId="49" fontId="17" fillId="0" borderId="0" xfId="0" applyNumberFormat="1" applyFont="1" applyAlignment="1">
      <alignment horizontal="left" vertical="center"/>
    </xf>
    <xf numFmtId="0" fontId="0" fillId="0" borderId="0" xfId="0" applyAlignment="1">
      <alignment vertical="center"/>
    </xf>
    <xf numFmtId="49" fontId="6" fillId="0" borderId="0" xfId="0" applyNumberFormat="1" applyFont="1" applyAlignment="1">
      <alignment horizontal="left" vertical="center"/>
    </xf>
    <xf numFmtId="0" fontId="15" fillId="0" borderId="0" xfId="0" applyFont="1" applyAlignment="1">
      <alignment vertical="center"/>
    </xf>
    <xf numFmtId="49" fontId="18" fillId="0" borderId="0" xfId="0" applyNumberFormat="1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left" vertical="center"/>
    </xf>
    <xf numFmtId="169" fontId="7" fillId="0" borderId="0" xfId="0" applyNumberFormat="1" applyFont="1" applyAlignment="1">
      <alignment vertical="center"/>
    </xf>
    <xf numFmtId="173" fontId="7" fillId="0" borderId="0" xfId="0" applyNumberFormat="1" applyFont="1" applyAlignment="1">
      <alignment horizontal="left"/>
    </xf>
    <xf numFmtId="49" fontId="7" fillId="0" borderId="0" xfId="0" quotePrefix="1" applyNumberFormat="1" applyFont="1" applyAlignment="1">
      <alignment vertical="center"/>
    </xf>
    <xf numFmtId="169" fontId="7" fillId="0" borderId="0" xfId="0" applyNumberFormat="1" applyFont="1" applyAlignment="1">
      <alignment horizontal="center" vertical="center"/>
    </xf>
    <xf numFmtId="171" fontId="7" fillId="0" borderId="1" xfId="1" applyNumberFormat="1" applyFont="1" applyFill="1" applyBorder="1" applyAlignment="1">
      <alignment horizontal="right" vertical="center"/>
    </xf>
    <xf numFmtId="0" fontId="10" fillId="0" borderId="0" xfId="0" applyFont="1" applyAlignment="1">
      <alignment vertical="center"/>
    </xf>
    <xf numFmtId="171" fontId="7" fillId="0" borderId="1" xfId="1" applyNumberFormat="1" applyFont="1" applyFill="1" applyBorder="1" applyAlignment="1">
      <alignment horizontal="center" vertical="center"/>
    </xf>
    <xf numFmtId="171" fontId="7" fillId="0" borderId="3" xfId="1" applyNumberFormat="1" applyFont="1" applyFill="1" applyBorder="1" applyAlignment="1">
      <alignment horizontal="right" vertical="center"/>
    </xf>
    <xf numFmtId="171" fontId="16" fillId="0" borderId="3" xfId="1" applyNumberFormat="1" applyFont="1" applyFill="1" applyBorder="1" applyAlignment="1">
      <alignment horizontal="right" vertical="center"/>
    </xf>
    <xf numFmtId="169" fontId="7" fillId="0" borderId="2" xfId="0" applyNumberFormat="1" applyFont="1" applyBorder="1" applyAlignment="1">
      <alignment horizontal="right" vertical="center"/>
    </xf>
    <xf numFmtId="171" fontId="7" fillId="0" borderId="5" xfId="1" applyNumberFormat="1" applyFont="1" applyFill="1" applyBorder="1" applyAlignment="1">
      <alignment horizontal="right" vertical="center"/>
    </xf>
    <xf numFmtId="171" fontId="7" fillId="0" borderId="2" xfId="1" applyNumberFormat="1" applyFont="1" applyFill="1" applyBorder="1" applyAlignment="1">
      <alignment horizontal="right" vertical="center"/>
    </xf>
    <xf numFmtId="0" fontId="0" fillId="0" borderId="0" xfId="0" applyAlignment="1">
      <alignment horizontal="center"/>
    </xf>
    <xf numFmtId="49" fontId="4" fillId="0" borderId="0" xfId="0" applyNumberFormat="1" applyFont="1"/>
    <xf numFmtId="1" fontId="7" fillId="0" borderId="0" xfId="0" applyNumberFormat="1" applyFont="1" applyAlignment="1">
      <alignment horizontal="center"/>
    </xf>
    <xf numFmtId="38" fontId="7" fillId="0" borderId="0" xfId="0" applyNumberFormat="1" applyFont="1" applyAlignment="1">
      <alignment vertical="center"/>
    </xf>
    <xf numFmtId="175" fontId="7" fillId="0" borderId="0" xfId="0" applyNumberFormat="1" applyFont="1"/>
    <xf numFmtId="0" fontId="12" fillId="0" borderId="0" xfId="0" applyFont="1"/>
    <xf numFmtId="0" fontId="7" fillId="0" borderId="0" xfId="0" quotePrefix="1" applyFont="1"/>
    <xf numFmtId="171" fontId="7" fillId="0" borderId="1" xfId="1" applyNumberFormat="1" applyFont="1" applyFill="1" applyBorder="1" applyAlignment="1"/>
    <xf numFmtId="1" fontId="7" fillId="0" borderId="0" xfId="0" applyNumberFormat="1" applyFont="1"/>
    <xf numFmtId="171" fontId="7" fillId="0" borderId="1" xfId="1" applyNumberFormat="1" applyFont="1" applyFill="1" applyBorder="1" applyAlignment="1">
      <alignment horizontal="center"/>
    </xf>
    <xf numFmtId="171" fontId="7" fillId="0" borderId="3" xfId="1" applyNumberFormat="1" applyFont="1" applyFill="1" applyBorder="1" applyAlignment="1"/>
    <xf numFmtId="171" fontId="7" fillId="0" borderId="2" xfId="1" applyNumberFormat="1" applyFont="1" applyFill="1" applyBorder="1" applyAlignment="1"/>
    <xf numFmtId="169" fontId="7" fillId="0" borderId="0" xfId="11" applyNumberFormat="1" applyFont="1" applyFill="1" applyBorder="1" applyAlignment="1">
      <alignment horizontal="right"/>
    </xf>
    <xf numFmtId="0" fontId="7" fillId="0" borderId="0" xfId="0" applyFont="1" applyAlignment="1">
      <alignment horizontal="left" vertical="center"/>
    </xf>
    <xf numFmtId="169" fontId="7" fillId="0" borderId="52" xfId="0" applyNumberFormat="1" applyFont="1" applyBorder="1" applyAlignment="1">
      <alignment horizontal="center"/>
    </xf>
    <xf numFmtId="171" fontId="7" fillId="0" borderId="0" xfId="13120" applyNumberFormat="1" applyFont="1" applyFill="1" applyBorder="1" applyAlignment="1">
      <alignment horizontal="center"/>
    </xf>
    <xf numFmtId="49" fontId="7" fillId="0" borderId="0" xfId="0" applyNumberFormat="1" applyFont="1" applyAlignment="1">
      <alignment horizontal="left" vertical="center"/>
    </xf>
    <xf numFmtId="0" fontId="7" fillId="0" borderId="3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0" xfId="0" applyFont="1" applyAlignment="1">
      <alignment horizontal="center"/>
    </xf>
  </cellXfs>
  <cellStyles count="13124">
    <cellStyle name="_x0004_" xfId="2354" xr:uid="{51695BC3-975A-4E54-9C37-641A86DDDD9A}"/>
    <cellStyle name="_x000e_" xfId="2355" xr:uid="{8D623A91-69C2-4D71-A31C-0FA4523F6985}"/>
    <cellStyle name="_x0013_" xfId="2356" xr:uid="{303A1880-9119-4CB3-8F0E-8986EA2FD17F}"/>
    <cellStyle name=" 1" xfId="34" xr:uid="{472BEA30-FBE6-4A56-B57A-EF4A3F336CD0}"/>
    <cellStyle name="_x000e_ 2" xfId="2357" xr:uid="{D2533698-7C3A-4800-B039-BDDD996D7FEE}"/>
    <cellStyle name="_x000a_shell=progma" xfId="31" xr:uid="{73AAA698-E9AD-4034-982E-E03CDF9AE556}"/>
    <cellStyle name="_x000d__x000a_JournalTemplate=C:\COMFO\CTALK\JOURSTD.TPL_x000d__x000a_LbStateAddress=3 3 0 251 1 89 2 311_x000d__x000a_LbStateJou" xfId="2358" xr:uid="{6E2010FB-B935-43E1-8364-28B8D0182911}"/>
    <cellStyle name="_x000d__x000a_MSACCARD.DLL=C:\ACCESS\, MSACCARD.DLL が見つかりません。ステップ カードを再セットアップして・ﾙc)ｿ ﾂｯ_x001b__x001e_ｿ " xfId="43" xr:uid="{554B5BCC-167F-4B5B-82F7-B3F30B34510D}"/>
    <cellStyle name="#" xfId="2359" xr:uid="{037C0DD1-2B41-42F4-ADA8-A6A2697B941D}"/>
    <cellStyle name="#-" xfId="2360" xr:uid="{489929FF-0A7D-44B2-ACB2-0C00BC4AEF74}"/>
    <cellStyle name="$" xfId="2361" xr:uid="{2AC21F92-33DF-4E7E-B536-E52147350368}"/>
    <cellStyle name="$-" xfId="2362" xr:uid="{84B78B7A-86AA-4F1A-8D66-1CDE3E427073}"/>
    <cellStyle name="$_Project Hammerhead Financials.c" xfId="2363" xr:uid="{7BB1813D-7F1F-49CA-AB43-BBAC68BFFE5F}"/>
    <cellStyle name="%" xfId="2364" xr:uid="{9EA913FD-9ACB-4E33-8A5F-F44A29A933DC}"/>
    <cellStyle name="%-" xfId="2365" xr:uid="{63E56F88-C40B-47DC-A363-9FC3A041671D}"/>
    <cellStyle name="%_Football field" xfId="2366" xr:uid="{5B2B5332-514C-49D9-B2B3-23D78463E6A9}"/>
    <cellStyle name="%_WACC - 5dny0907" xfId="2367" xr:uid="{12B98D66-A8CC-4978-9215-DBAA2C91F392}"/>
    <cellStyle name="&amp;A_x000a_Page &amp;P of &amp;N_x000a_CW 5/02_x000a__x0017_&amp;L&amp;F_x000a_&amp;D,&amp;T_x000a_Reviewed by:" xfId="2368" xr:uid="{5FDCFBC4-0BFD-40D7-86B3-044924A129DB}"/>
    <cellStyle name="(1529.8)" xfId="2369" xr:uid="{F88FAE10-D19A-4210-976E-CEA83C8DBF7F}"/>
    <cellStyle name="(Normal)" xfId="2370" xr:uid="{357A1434-74D2-49B2-9FB3-B6A060307B63}"/>
    <cellStyle name="******************************************" xfId="2371" xr:uid="{8C9328C9-1F11-4A59-8C41-588E150BA6AC}"/>
    <cellStyle name="****************************************** 2" xfId="2372" xr:uid="{7A5C50E4-E0B0-4114-AFF8-6D5D650CE1ED}"/>
    <cellStyle name=".Comma" xfId="2373" xr:uid="{4F6E677F-4BDE-40FD-A6B9-2186AFCCA60B}"/>
    <cellStyle name=".Currency" xfId="2374" xr:uid="{6C22BC5D-EE57-402A-9D44-A2D9D64696BD}"/>
    <cellStyle name="??" xfId="41" xr:uid="{5EAFA124-9B8B-4076-A676-ED846E241377}"/>
    <cellStyle name="?? [0]_PLDT" xfId="38" xr:uid="{090AAB1D-C37F-4CDC-9670-52B715F928BC}"/>
    <cellStyle name="??&amp;_x0004__x0008_??G_x0008_?^_x000a__x0007__x0001__x0001_?_x0002__x0001_(_x0002_Q_x000c_????????_x0007__x000a_?????????????????????????           ?????           ?????????_x000d_??(C:\WINDOWS\DOSSTART.BAT????????????????????????????????????????????????????隢_x0001_? _x0015_&amp;&quot;?_x0002_r_x0012_&amp;:_x0006_?t_x000b_&amp;Ⅱ&quot;&amp;ｂ!?O&gt;?_x0002_" xfId="44" xr:uid="{68269103-D7BF-4D67-B975-39883B8F0B56}"/>
    <cellStyle name="??&amp;_x0004__x0008_??G_x0008_?^_x000a__x0007__x0001__x0001_?_x0002__x0001_(_x0002_Q_x000c_????????_x0007__x000a_?????????????????????????           ?????           ?????????_x000d_??(Safe boot)_x000d__x000a_???????????????????????????????????????????????????????????????隢_x0001_? _x0015_&amp;&quot;?_x0002_r_x0012_&amp;:_x0006_?t_x000b_&amp;Ⅱ&quot;&amp;ｂ!?O&gt;?_x0002_" xfId="42" xr:uid="{B2728E4E-98E2-4A86-ABAC-368E8771DBA9}"/>
    <cellStyle name="??&amp;_x0018__x0008_?_x0011__x0008_G_x0008_?r_x000a__x0007__x0001__x0001_?_x0002__x0001_(_x0002_X_x000d_????????_x0007__x000a_?????????????????????????           ?????           ?????????_x000d_??(C:\WINDOWS\DOSSTART.BAT????????????????????????????????????????????????????隢_x0001_? _x0015_&amp;&quot;?_x0002_r_x0012_&amp;:_x0006_?t_x000b_&amp;Ⅱ&quot;&amp;ｂ!?O&gt;?_x0002_" xfId="45" xr:uid="{A591B0BF-4AD7-4D14-9B86-2A913B1828A0}"/>
    <cellStyle name="??&amp;_x0018__x0008_?_x0011__x0008_G_x0008_?r_x000a__x0007__x0001__x0001_?_x0002__x0001_(_x0002_X_x000d_????????_x0007__x000a_?????????????????????????           ?????           ?????????_x000d_??(Safe boot)_x000d__x000a_???????????????????????????????????????????????????????????????隢_x0001_? _x0015_&amp;&quot;?_x0002_r_x0012_&amp;:_x0006_?t_x000b_&amp;Ⅱ&quot;&amp;ｂ!?O&gt;?_x0002_" xfId="32" xr:uid="{04501A50-C751-401D-B56D-58B9E421CD64}"/>
    <cellStyle name="??&amp;O?&amp;H_x0008_??_x0007__x0001__x0001_?_x0002__x0001_(_x0002_X_x000b_????????_x0007__x000a_?????????????????????????           ?????           ?????????_x000d_?????????????????????????????????????????????????????????????????????????????????????????????????????????????????????" xfId="33" xr:uid="{8380CD80-B214-40FA-9501-D6BC583840F2}"/>
    <cellStyle name="??&amp;O?&amp;H_x0008_\ 4_x000a__x0007__x0001__x0001_?_x0002__x0001_(_x0002_X_x000c_????????_x0007__x000a_?????????????????????????           ?????           ?????????_x000d_??(Safe boot)_x000d__x000a_???????????????????????????????????????????????????????????????隢_x0001_? _x0015_&amp;&quot;?_x0002_r_x0012_&amp;:_x0006_?t_x000b_&amp;Ⅱ&quot;&amp;ｂ!?O&gt;?_x0002_" xfId="36" xr:uid="{34A218C7-FD33-40F8-977D-706292803ECE}"/>
    <cellStyle name="??&amp;O?&amp;H_x0008_\ 4_x000a__x000f__x0001__x0001_?_x0002__x0001_(_x0002_X_x000c_????????_x0007__x000a_?????????????????????????           ?????           ?????????_x000d_??(Safe boot)_x000d__x000a_???????????????????????????????????????????????????????????????隢_x0001_? _x0015_&amp;&quot;?_x0002_r_x0012_&amp;:_x0006_?t_x000b_&amp;Ⅱ&quot;&amp;ｂ!?O&gt;?_x0002_" xfId="37" xr:uid="{09A6277D-0221-4AC9-B47C-ED391B6604B4}"/>
    <cellStyle name="???? [0.00]_Sekita-sama" xfId="2375" xr:uid="{D6270F9C-EEC9-44D0-AD86-BF38E2BE7FC8}"/>
    <cellStyle name="?????_VERA" xfId="2376" xr:uid="{B1436251-9D91-4012-AF20-4F0E23FBEF9A}"/>
    <cellStyle name="????_Sekita-sama" xfId="2377" xr:uid="{57E34009-C9F8-4AF0-A95F-CB618FA92D53}"/>
    <cellStyle name="???[0]" xfId="47" xr:uid="{381FB3BB-31F9-421B-B604-BFCACDC1038C}"/>
    <cellStyle name="???_PLDT" xfId="48" xr:uid="{2A752D49-E768-4A12-BE7D-6E90D0C35DD9}"/>
    <cellStyle name="???b???b???b???b???b???b???b???b???b???b???b???b???b???b???b???b???b???b???b???b???b???b???b???b??" xfId="2378" xr:uid="{901AA8D5-BC9C-4C9D-9B1B-27B615E7B2A5}"/>
    <cellStyle name="???b???b???b???b???b???b???b???b???b???b???b¯??b???b???b???b???b???b???b???b???b???b???b???b???b??" xfId="2379" xr:uid="{88C09BCF-6807-4A58-8F7B-769464989332}"/>
    <cellStyle name="???b???b£??b???b???b???b??ßb???b???b???b???b???b???b???b???b???b???b???b???b???b???b???b¯??b???b??" xfId="2380" xr:uid="{CBE1E013-4184-4322-847F-15DFB9A74281}"/>
    <cellStyle name="???b??ßb???b???b???b???b???b???b???b???b???b???b???b???b???b???b???b¯??b???b???b???b???b???b???b??" xfId="2381" xr:uid="{D0DC8658-16C0-4070-B979-45D79217798C}"/>
    <cellStyle name="??[0]_PERSONAL" xfId="49" xr:uid="{A399FAEF-E8C9-4E62-976F-898B060A59D4}"/>
    <cellStyle name="??_AUCTION RESULT_20071226" xfId="2382" xr:uid="{8E176699-7414-4423-8917-15EAA68448F6}"/>
    <cellStyle name="??b???b???b???b???b???b???b???b???b???b???b???b???b??_x0003_b???b???b???b???b???b???b???b???b???b???b???b???b???b???b???b???b???b???b???b???b???b???b???b???b???b???b???b???b???b???b???b???b???b???b???b???b???b???b???b???b???b???b???b???b???b?" xfId="2383" xr:uid="{83614631-65AA-492D-9552-DF670055C7A0}"/>
    <cellStyle name="??b??_x0003_b???b???b???b???b???b???b???b???b???b???b???b???b???b???b???b???b???b???b???b???b???b???b???b???b???b???b???b???b???b???b???b???b???b???b???b???b???b???b???b???b???b???b???b???b???b???b???b???b???b???b???b???b???b???b???b???b???b???b???b???b???b?" xfId="2384" xr:uid="{2F6BD962-5DB2-4CA5-9300-C467397354C3}"/>
    <cellStyle name="?b???b???b???b??" xfId="2385" xr:uid="{5AC5C575-616D-4647-81F3-ABE2436C9161}"/>
    <cellStyle name="?W3s?" xfId="50" xr:uid="{FF7BD9B6-8437-4608-9F57-EB9966D3F51A}"/>
    <cellStyle name="?W3s??" xfId="51" xr:uid="{68F0FF59-D4FF-4A39-A1F9-819FABD6ED74}"/>
    <cellStyle name="?W3sμ2" xfId="52" xr:uid="{8E2CD64A-DA7E-45DF-AF08-3B37D0940C3E}"/>
    <cellStyle name="?禬硈?T結TL" xfId="53" xr:uid="{1904719B-C301-4A42-9939-10F8FC49EF1B}"/>
    <cellStyle name="?餡_x000c_k?_x000d_^黇_x0001_??_x0007__x0001__x0001_" xfId="54" xr:uid="{21552F63-2A34-4389-8810-5CABDF4FC39E}"/>
    <cellStyle name="\" xfId="2386" xr:uid="{7B30FEE6-F129-42A6-88C8-9F6E99AD8678}"/>
    <cellStyle name="^6A_x0001_" xfId="2387" xr:uid="{8AC96E28-F2F6-41F5-B2F3-9552561E475C}"/>
    <cellStyle name="_%(SignOnly)" xfId="2388" xr:uid="{C5C7E6B4-CFB3-4D4A-AB2B-D56C5A5DC171}"/>
    <cellStyle name="_%(SignSpaceOnly)" xfId="2389" xr:uid="{668EB5F7-E2F7-4653-9808-B07D5F19A394}"/>
    <cellStyle name="__Setup_" xfId="2390" xr:uid="{AAEE563F-826F-49C4-9398-2403AA8E18C6}"/>
    <cellStyle name="_~3054426" xfId="2391" xr:uid="{D1D10FDC-4B45-4F19-97F0-6383CE4C117C}"/>
    <cellStyle name="_03 Operating Model - sent June 17 2005" xfId="2392" xr:uid="{208E9FC5-5F9B-4C63-BD46-AC9EED7FC98D}"/>
    <cellStyle name="_03-13-06 IM Charts_v14" xfId="2393" xr:uid="{4ED88F2F-F5C4-4E9C-A3E0-C42DDCB5278A}"/>
    <cellStyle name="_060512_WACC analysis(1)" xfId="2394" xr:uid="{7E280226-74F2-4399-9CC3-2ABB32564528}"/>
    <cellStyle name="_08-25-04 Acquisition Financing Model based on new client model v7" xfId="2395" xr:uid="{8802849D-2954-4E10-9D17-F9ECACD7A8C9}"/>
    <cellStyle name="_1 北京三景　関連17 12 2期見込（17 12 2）(北京三景）" xfId="55" xr:uid="{9C82D2FE-442F-4F26-BB06-6F0D47ABD2DF}"/>
    <cellStyle name="_1 北京三景　関連17 12 2期見込（17 12 2）(北京三景）_200803修正仕訳DY" xfId="56" xr:uid="{F72C112E-AD49-4643-BBD5-B07457432918}"/>
    <cellStyle name="_1 北京三景　関連17 12 2期見込（17 12 2）(北京三景）_200803修正仕訳DY_税効果集計_20111113_1700" xfId="57" xr:uid="{BD8A7024-85E6-43A5-B283-C1DA7F459BC9}"/>
    <cellStyle name="_1 北京三景　関連17 12 2期見込（17 12 2）(北京三景）_200803修正仕訳DY_税効果集計_20111113_1700_×　11 income tax expense_20111127_revised" xfId="58" xr:uid="{C0666032-194D-43DD-8EAD-3543EAEE395A}"/>
    <cellStyle name="_1 北京三景　関連17 12 2期見込（17 12 2）(北京三景）_200803修正仕訳DY_税効果集計_20111113_1700_11 income tax expense" xfId="59" xr:uid="{3D4A0F9D-5B5C-47C5-B9DA-74F53388D411}"/>
    <cellStyle name="_1 北京三景　関連17 12 2期見込（17 12 2）(北京三景）_200803修正仕訳DY_税効果集計_20111113_1700_11 income tax expense_20111126_revised yama" xfId="60" xr:uid="{6726E715-ED2E-4A2F-AD54-FD5E25DDD2B8}"/>
    <cellStyle name="_1 北京三景　関連17 12 2期見込（17 12 2）(北京三景）_200903修正仕訳DY" xfId="61" xr:uid="{907D8015-7B0B-4679-946E-7C8C36083772}"/>
    <cellStyle name="_1 北京三景　関連17 12 2期見込（17 12 2）(北京三景）_200903修正仕訳DY_税効果集計_20111113_1700" xfId="62" xr:uid="{87C2713A-02DB-4F7F-BEF4-709CBF2984D3}"/>
    <cellStyle name="_1 北京三景　関連17 12 2期見込（17 12 2）(北京三景）_200903修正仕訳DY_税効果集計_20111113_1700_×　11 income tax expense_20111127_revised" xfId="63" xr:uid="{B02EAEAD-0C96-4F61-90BD-756179F0EFA6}"/>
    <cellStyle name="_1 北京三景　関連17 12 2期見込（17 12 2）(北京三景）_200903修正仕訳DY_税効果集計_20111113_1700_11 income tax expense" xfId="64" xr:uid="{621CCF3D-9838-427F-8E35-6AF9D9AD595F}"/>
    <cellStyle name="_1 北京三景　関連17 12 2期見込（17 12 2）(北京三景）_200903修正仕訳DY_税効果集計_20111113_1700_11 income tax expense_20111126_revised yama" xfId="65" xr:uid="{8CD3FAD1-C19B-450B-A71E-0715B0FC346B}"/>
    <cellStyle name="_1 北京三景　関連17 12 2期見込（17 12 2）(北京三景）_200903組換表KD" xfId="66" xr:uid="{21B640AE-71DC-4888-8DC5-5AA467B7BE95}"/>
    <cellStyle name="_1 北京三景　関連17 12 2期見込（17 12 2）(北京三景）_201003修正仕訳CP" xfId="67" xr:uid="{20E07D01-E4E2-41B7-AA2D-D14CFF116422}"/>
    <cellStyle name="_1 北京三景　関連17 12 2期見込（17 12 2）(北京三景）_201003修正仕訳CP_税効果集計_20111113_1700" xfId="68" xr:uid="{05856030-3684-463A-8D4B-DDC1F1A098AF}"/>
    <cellStyle name="_1 北京三景　関連17 12 2期見込（17 12 2）(北京三景）_201003修正仕訳CP_税効果集計_20111113_1700_×　11 income tax expense_20111127_revised" xfId="69" xr:uid="{C8096D44-F690-48AD-A6DB-27864FBAEBEC}"/>
    <cellStyle name="_1 北京三景　関連17 12 2期見込（17 12 2）(北京三景）_201003修正仕訳CP_税効果集計_20111113_1700_11 income tax expense" xfId="70" xr:uid="{EA1CB343-AD2B-4720-87C6-3E5DBEE4C762}"/>
    <cellStyle name="_1 北京三景　関連17 12 2期見込（17 12 2）(北京三景）_201003修正仕訳CP_税効果集計_20111113_1700_11 income tax expense_20111126_revised yama" xfId="71" xr:uid="{2A6423B9-05A8-49BA-9D00-78DAD9A476FB}"/>
    <cellStyle name="_1 北京三景　関連17 12 2期見込（17 12 2）(北京三景）_201003修正仕訳DK" xfId="72" xr:uid="{72F323C6-59F4-4261-92F2-C7DA7BE8DBA3}"/>
    <cellStyle name="_1 北京三景　関連17 12 2期見込（17 12 2）(北京三景）_201003修正仕訳DY" xfId="73" xr:uid="{4F7D540F-8F7D-4250-9438-7EB60451178B}"/>
    <cellStyle name="_1 北京三景　関連17 12 2期見込（17 12 2）(北京三景）_201003修正仕訳DY_税効果集計_20111113_1700" xfId="74" xr:uid="{CF8B290C-612B-4DE5-A809-D867BA7908DE}"/>
    <cellStyle name="_1 北京三景　関連17 12 2期見込（17 12 2）(北京三景）_201003修正仕訳DY_税効果集計_20111113_1700_×　11 income tax expense_20111127_revised" xfId="75" xr:uid="{C0D3DB7E-1949-4752-9F97-B97849373619}"/>
    <cellStyle name="_1 北京三景　関連17 12 2期見込（17 12 2）(北京三景）_201003修正仕訳DY_税効果集計_20111113_1700_11 income tax expense" xfId="76" xr:uid="{42F4AE3F-047D-42FB-9A77-B16C6CBD54BA}"/>
    <cellStyle name="_1 北京三景　関連17 12 2期見込（17 12 2）(北京三景）_201003修正仕訳DY_税効果集計_20111113_1700_11 income tax expense_20111126_revised yama" xfId="77" xr:uid="{B7140852-C16B-4E38-82B8-D360234444EA}"/>
    <cellStyle name="_1 北京三景　関連17 12 2期見込（17 12 2）(北京三景）_201103修正仕訳DY" xfId="78" xr:uid="{4DFC2C63-9F8D-4EEC-9102-49D1429E476D}"/>
    <cellStyle name="_1 北京三景　関連17 12 2期見込（17 12 2）(北京三景）_201103修正仕訳DY_税効果集計_20111113_1700" xfId="79" xr:uid="{967E5366-7B0B-4E2E-9195-C834F214A33D}"/>
    <cellStyle name="_1 北京三景　関連17 12 2期見込（17 12 2）(北京三景）_201103修正仕訳DY_税効果集計_20111113_1700_×　11 income tax expense_20111127_revised" xfId="80" xr:uid="{1A482889-BB22-41B5-B0AC-485E1F8CACBF}"/>
    <cellStyle name="_1 北京三景　関連17 12 2期見込（17 12 2）(北京三景）_201103修正仕訳DY_税効果集計_20111113_1700_11 income tax expense" xfId="81" xr:uid="{3E030E5E-54C8-4EBD-A510-96DAC5599450}"/>
    <cellStyle name="_1 北京三景　関連17 12 2期見込（17 12 2）(北京三景）_201103修正仕訳DY_税効果集計_20111113_1700_11 income tax expense_20111126_revised yama" xfId="82" xr:uid="{624B2B64-6837-4677-AB68-C3EE2332776B}"/>
    <cellStyle name="_1 北京三景　関連17 12 2期見込（17 12 2）(北京三景）_ver2.9 DJH組換表連結精算表_1104_2300" xfId="83" xr:uid="{8B5529B7-4BD0-4739-8808-9B04A7BABC03}"/>
    <cellStyle name="_1 北京三景　関連17 12 2期見込（17 12 2）(北京三景）_ver2.9 DJH組換表連結精算表_1104_2300_税効果集計_20111113_1700" xfId="84" xr:uid="{7C186A43-E813-43A6-AB71-918AA2CA9238}"/>
    <cellStyle name="_1 北京三景　関連17 12 2期見込（17 12 2）(北京三景）_ver2.9 DJH組換表連結精算表_1104_2300_税効果集計_20111113_1700_×　11 income tax expense_20111127_revised" xfId="85" xr:uid="{14F76C03-796F-40B0-9D30-827A11CAD10D}"/>
    <cellStyle name="_1 北京三景　関連17 12 2期見込（17 12 2）(北京三景）_ver2.9 DJH組換表連結精算表_1104_2300_税効果集計_20111113_1700_11 income tax expense" xfId="86" xr:uid="{4C0364E7-39AB-4A68-BAD3-A792E45B18ED}"/>
    <cellStyle name="_1 北京三景　関連17 12 2期見込（17 12 2）(北京三景）_ver2.9 DJH組換表連結精算表_1104_2300_税効果集計_20111113_1700_11 income tax expense_20111126_revised yama" xfId="87" xr:uid="{C4B938BD-5EE9-4921-BC87-1D3B3636454B}"/>
    <cellStyle name="_1 北京三景　関連17 12 2期見込（17 12 2）(北京三景）_予算入力シート月別_包装資材・・2月８日提出分" xfId="88" xr:uid="{5EA335F3-127F-4F78-B140-0FA2F49C29CC}"/>
    <cellStyle name="_1 北京三景　関連17 12 2期見込（17 12 2）(北京三景）_予算入力シート月別_包装資材・・2月８日提出分_200803修正仕訳DY" xfId="89" xr:uid="{593EFF2F-FAEB-461E-8ADD-591341896A0E}"/>
    <cellStyle name="_1 北京三景　関連17 12 2期見込（17 12 2）(北京三景）_予算入力シート月別_包装資材・・2月８日提出分_200903修正仕訳DY" xfId="90" xr:uid="{AAE2B5DB-7DB7-4BA7-BA8A-7BDF7A1EC871}"/>
    <cellStyle name="_1 北京三景　関連17 12 2期見込（17 12 2）(北京三景）_予算入力シート月別_包装資材・・2月８日提出分_201003修正仕訳CP" xfId="91" xr:uid="{AA6985E6-3EBC-4A15-99FF-6CAFA14B8838}"/>
    <cellStyle name="_1 北京三景　関連17 12 2期見込（17 12 2）(北京三景）_予算入力シート月別_包装資材・・2月８日提出分_201003修正仕訳DY" xfId="92" xr:uid="{AF0B103A-26E6-4964-A6B2-B45D5747A06C}"/>
    <cellStyle name="_1 北京三景　関連17 12 2期見込（17 12 2）(北京三景）_予算入力シート月別_包装資材・・2月８日提出分_201103修正仕訳DY" xfId="93" xr:uid="{0398F195-F2FF-4EC7-B890-6A8C1CB916F5}"/>
    <cellStyle name="_1 北京三景　関連17 12 2期見込（17 12 2）(北京三景）_予算入力シート月別_包装資材・・2月８日提出分_DJH組換表連結精算表(stub period)_20111118_2200" xfId="94" xr:uid="{4BFE4C01-4171-4338-B78D-251B5C258B36}"/>
    <cellStyle name="_1 北京三景　関連17 12 2期見込（17 12 2）(北京三景）_予算入力シート月別_包装資材・・2月８日提出分_DJH組換表連結精算表(stub period)_20111118_2200_【Y1120】11 一時差異集計_20111120_2300" xfId="95" xr:uid="{54CB993C-AA10-450D-9721-66D03474DC6C}"/>
    <cellStyle name="_1 北京三景　関連17 12 2期見込（17 12 2）(北京三景）_予算入力シート月別_包装資材・・2月８日提出分_DJH組換表連結精算表(stub period)_20111118_2200_×　11 income tax expense_20111127_revised" xfId="96" xr:uid="{D56BB964-15EB-4357-AF0A-E18862158817}"/>
    <cellStyle name="_1 北京三景　関連17 12 2期見込（17 12 2）(北京三景）_予算入力シート月別_包装資材・・2月８日提出分_DJH組換表連結精算表(stub period)_20111118_2200_11 income tax expense" xfId="97" xr:uid="{FD3C2EF5-E54A-453F-9CA0-B829EC03A186}"/>
    <cellStyle name="_1 北京三景　関連17 12 2期見込（17 12 2）(北京三景）_予算入力シート月別_包装資材・・2月８日提出分_DJH組換表連結精算表(stub period)_20111118_2200_11 income tax expense_20111126_revised yama" xfId="98" xr:uid="{3418BA46-6617-458C-A7B4-D499FAF5F55A}"/>
    <cellStyle name="_1 北京三景　関連17 12 2期見込（17 12 2）(北京三景）_個別合算表08" xfId="99" xr:uid="{38A67B92-D2CF-43BE-9B23-36562B2A4C8F}"/>
    <cellStyle name="_1 北京三景　関連17 12 2期見込（17 12 2）(北京三景）_税効果集計_20111113_1700" xfId="100" xr:uid="{3FC7E588-9E73-46B6-8C59-B512DE05ED22}"/>
    <cellStyle name="_1 北京三景　関連17 12 2期見込（17 12 2）(北京三景）_税効果集計_20111113_1700_×　11 income tax expense_20111127_revised" xfId="101" xr:uid="{5D68A9C8-7C0D-45D5-8931-7845E2B5E215}"/>
    <cellStyle name="_1 北京三景　関連17 12 2期見込（17 12 2）(北京三景）_税効果集計_20111113_1700_11 income tax expense" xfId="102" xr:uid="{55A2DEE9-737D-4E23-8B5E-637EDD857DBC}"/>
    <cellStyle name="_1 北京三景　関連17 12 2期見込（17 12 2）(北京三景）_税効果集計_20111113_1700_11 income tax expense_20111126_revised yama" xfId="103" xr:uid="{1E3F1B04-793E-41DA-839C-9D54BAE1E18E}"/>
    <cellStyle name="_2003.01.30 MGC Pro Forma Model" xfId="2396" xr:uid="{6574BDB9-B324-44E2-AB64-6BC1388D97F2}"/>
    <cellStyle name="_2003.06.03 MGC Pro Forma " xfId="2397" xr:uid="{7C14DBF2-216C-4656-9848-B7DA255E5FFB}"/>
    <cellStyle name="_2003.06.27 MGC Pro Forma " xfId="2398" xr:uid="{F843D539-2547-4325-810F-12E77D11B903}"/>
    <cellStyle name="_2006 Wesco Polymers (Hangzhou) Plastic Company working paper" xfId="104" xr:uid="{F5625517-F06F-4CA0-BF10-B293C13C3E3D}"/>
    <cellStyle name="_３ヵ年計画追加報告（営業外特別損益）(北京）" xfId="105" xr:uid="{8C18E468-33EE-438F-86B9-5FFD3B2AD374}"/>
    <cellStyle name="_３ヵ年計画追加報告（営業外特別損益）(北京）_200803修正仕訳DY" xfId="106" xr:uid="{B09BD637-92B9-412A-888D-D1A3AADEE33A}"/>
    <cellStyle name="_３ヵ年計画追加報告（営業外特別損益）(北京）_200803修正仕訳DY_税効果集計_20111113_1700" xfId="107" xr:uid="{AA40BD24-76EC-4006-AC93-DE577B21D1C4}"/>
    <cellStyle name="_３ヵ年計画追加報告（営業外特別損益）(北京）_200803修正仕訳DY_税効果集計_20111113_1700_×　11 income tax expense_20111127_revised" xfId="108" xr:uid="{B26F936F-7D0E-49F5-9476-04DE2027F2CE}"/>
    <cellStyle name="_３ヵ年計画追加報告（営業外特別損益）(北京）_200803修正仕訳DY_税効果集計_20111113_1700_11 income tax expense" xfId="109" xr:uid="{166A00BF-D6E7-4161-B3F7-A5FBDBDFFDDF}"/>
    <cellStyle name="_３ヵ年計画追加報告（営業外特別損益）(北京）_200803修正仕訳DY_税効果集計_20111113_1700_11 income tax expense_20111126_revised yama" xfId="110" xr:uid="{7DA75A42-25E7-418F-B79C-48BD038C20D6}"/>
    <cellStyle name="_３ヵ年計画追加報告（営業外特別損益）(北京）_200903修正仕訳DY" xfId="111" xr:uid="{7ADB297E-F99E-49A6-AE4F-C5F1B580D0E8}"/>
    <cellStyle name="_３ヵ年計画追加報告（営業外特別損益）(北京）_200903修正仕訳DY_税効果集計_20111113_1700" xfId="112" xr:uid="{C8745666-0B4D-48FC-9276-4AE9D0963F30}"/>
    <cellStyle name="_３ヵ年計画追加報告（営業外特別損益）(北京）_200903修正仕訳DY_税効果集計_20111113_1700_×　11 income tax expense_20111127_revised" xfId="113" xr:uid="{FC899769-A36B-4946-8B2F-D76F515E9AF2}"/>
    <cellStyle name="_３ヵ年計画追加報告（営業外特別損益）(北京）_200903修正仕訳DY_税効果集計_20111113_1700_11 income tax expense" xfId="114" xr:uid="{74D8C775-17D2-4C1A-8D6A-9DD00563141B}"/>
    <cellStyle name="_３ヵ年計画追加報告（営業外特別損益）(北京）_200903修正仕訳DY_税効果集計_20111113_1700_11 income tax expense_20111126_revised yama" xfId="115" xr:uid="{EB6084E2-31E6-43FB-A76D-1C47FF01692D}"/>
    <cellStyle name="_３ヵ年計画追加報告（営業外特別損益）(北京）_200903組換表KD" xfId="116" xr:uid="{9EBA88D0-A57C-4922-9E0D-3E790163769E}"/>
    <cellStyle name="_３ヵ年計画追加報告（営業外特別損益）(北京）_201003修正仕訳CP" xfId="117" xr:uid="{986ED4E6-32C4-41C4-87FF-8B704D88771C}"/>
    <cellStyle name="_３ヵ年計画追加報告（営業外特別損益）(北京）_201003修正仕訳CP_税効果集計_20111113_1700" xfId="118" xr:uid="{B710534B-B551-4499-AD49-7D29F8A8C5C0}"/>
    <cellStyle name="_３ヵ年計画追加報告（営業外特別損益）(北京）_201003修正仕訳CP_税効果集計_20111113_1700_×　11 income tax expense_20111127_revised" xfId="119" xr:uid="{6A161AB3-B0DE-40E3-A73F-A96396FBE7CB}"/>
    <cellStyle name="_３ヵ年計画追加報告（営業外特別損益）(北京）_201003修正仕訳CP_税効果集計_20111113_1700_11 income tax expense" xfId="120" xr:uid="{B93A138D-D3BC-41F1-8D26-F837B04F2928}"/>
    <cellStyle name="_３ヵ年計画追加報告（営業外特別損益）(北京）_201003修正仕訳CP_税効果集計_20111113_1700_11 income tax expense_20111126_revised yama" xfId="121" xr:uid="{891AF3CF-9287-4042-A77F-896094F93534}"/>
    <cellStyle name="_３ヵ年計画追加報告（営業外特別損益）(北京）_201003修正仕訳DK" xfId="122" xr:uid="{FE4BBEF6-AA32-41E0-8A61-DFFABFAA0A44}"/>
    <cellStyle name="_３ヵ年計画追加報告（営業外特別損益）(北京）_201003修正仕訳DY" xfId="123" xr:uid="{97B269BC-3EF8-4E55-A66E-E369DA85F20D}"/>
    <cellStyle name="_３ヵ年計画追加報告（営業外特別損益）(北京）_201003修正仕訳DY_税効果集計_20111113_1700" xfId="124" xr:uid="{9AD03DF8-0B6A-464B-8BF1-51F979E8B1B6}"/>
    <cellStyle name="_３ヵ年計画追加報告（営業外特別損益）(北京）_201003修正仕訳DY_税効果集計_20111113_1700_×　11 income tax expense_20111127_revised" xfId="125" xr:uid="{B3BFA993-85CB-4885-8D55-B6DBDECA1C2B}"/>
    <cellStyle name="_３ヵ年計画追加報告（営業外特別損益）(北京）_201003修正仕訳DY_税効果集計_20111113_1700_11 income tax expense" xfId="126" xr:uid="{8383DCC2-13A8-40B1-A165-09AC5C331D9D}"/>
    <cellStyle name="_３ヵ年計画追加報告（営業外特別損益）(北京）_201003修正仕訳DY_税効果集計_20111113_1700_11 income tax expense_20111126_revised yama" xfId="127" xr:uid="{8EC52A01-FAF5-49AC-AD1E-B69D9F5558EF}"/>
    <cellStyle name="_３ヵ年計画追加報告（営業外特別損益）(北京）_201103修正仕訳DY" xfId="128" xr:uid="{46ABF9A9-D3E0-48D9-BB57-910D3D8BB0C1}"/>
    <cellStyle name="_３ヵ年計画追加報告（営業外特別損益）(北京）_201103修正仕訳DY_税効果集計_20111113_1700" xfId="129" xr:uid="{817E83B6-C623-45EC-954A-2D103BC2BEAF}"/>
    <cellStyle name="_３ヵ年計画追加報告（営業外特別損益）(北京）_201103修正仕訳DY_税効果集計_20111113_1700_×　11 income tax expense_20111127_revised" xfId="130" xr:uid="{EFDD549C-14A1-407E-B8B4-9B6FD26D6DCA}"/>
    <cellStyle name="_３ヵ年計画追加報告（営業外特別損益）(北京）_201103修正仕訳DY_税効果集計_20111113_1700_11 income tax expense" xfId="131" xr:uid="{3626C043-5A4A-4F6B-983C-BBBA5F25E946}"/>
    <cellStyle name="_３ヵ年計画追加報告（営業外特別損益）(北京）_201103修正仕訳DY_税効果集計_20111113_1700_11 income tax expense_20111126_revised yama" xfId="132" xr:uid="{A4C9568A-06D6-4B26-B4CC-53FBE7803C18}"/>
    <cellStyle name="_３ヵ年計画追加報告（営業外特別損益）(北京）_ver2.9 DJH組換表連結精算表_1104_2300" xfId="133" xr:uid="{47006E65-6E8C-4D09-AF7A-87F991D670D7}"/>
    <cellStyle name="_３ヵ年計画追加報告（営業外特別損益）(北京）_ver2.9 DJH組換表連結精算表_1104_2300_税効果集計_20111113_1700" xfId="134" xr:uid="{4D579B03-22AF-47FF-844A-430B09517BDE}"/>
    <cellStyle name="_３ヵ年計画追加報告（営業外特別損益）(北京）_ver2.9 DJH組換表連結精算表_1104_2300_税効果集計_20111113_1700_×　11 income tax expense_20111127_revised" xfId="135" xr:uid="{E65438E7-AD4D-47CA-9CE6-847D16DDFFD2}"/>
    <cellStyle name="_３ヵ年計画追加報告（営業外特別損益）(北京）_ver2.9 DJH組換表連結精算表_1104_2300_税効果集計_20111113_1700_11 income tax expense" xfId="136" xr:uid="{98757CA8-DA43-421A-B5F7-8BEC80535083}"/>
    <cellStyle name="_３ヵ年計画追加報告（営業外特別損益）(北京）_ver2.9 DJH組換表連結精算表_1104_2300_税効果集計_20111113_1700_11 income tax expense_20111126_revised yama" xfId="137" xr:uid="{62C3F56C-0AEA-4506-ADF7-15F19B53B1D8}"/>
    <cellStyle name="_３ヵ年計画追加報告（営業外特別損益）(北京）_個別合算表08" xfId="138" xr:uid="{7EE62D3D-D201-4FE8-B441-D8FD005B2B2D}"/>
    <cellStyle name="_３ヵ年計画追加報告（営業外特別損益）(北京）_税効果集計_20111113_1700" xfId="139" xr:uid="{626F32ED-D00E-4B75-9DCB-B4553EB3BD08}"/>
    <cellStyle name="_３ヵ年計画追加報告（営業外特別損益）(北京）_税効果集計_20111113_1700_×　11 income tax expense_20111127_revised" xfId="140" xr:uid="{53C1DF49-A006-4854-BC4A-AD9F1B9DC5C5}"/>
    <cellStyle name="_３ヵ年計画追加報告（営業外特別損益）(北京）_税効果集計_20111113_1700_11 income tax expense" xfId="141" xr:uid="{C70E5AE2-152B-4645-BCCC-D71D4201A338}"/>
    <cellStyle name="_３ヵ年計画追加報告（営業外特別損益）(北京）_税効果集計_20111113_1700_11 income tax expense_20111126_revised yama" xfId="142" xr:uid="{A70E43DE-9C83-445B-A0BA-CD3C0686059A}"/>
    <cellStyle name="_３ヵ年計画追加報告（営業外特別損益）(実業）" xfId="143" xr:uid="{1FEC18A3-A683-402A-AD35-7EB244473C7B}"/>
    <cellStyle name="_３ヵ年計画追加報告（営業外特別損益）(実業）_200803修正仕訳DY" xfId="144" xr:uid="{27ECB439-1510-4543-B67B-D9FCAF713F4D}"/>
    <cellStyle name="_３ヵ年計画追加報告（営業外特別損益）(実業）_200803修正仕訳DY_税効果集計_20111113_1700" xfId="145" xr:uid="{663473BC-381B-430A-B59E-890462F86605}"/>
    <cellStyle name="_３ヵ年計画追加報告（営業外特別損益）(実業）_200803修正仕訳DY_税効果集計_20111113_1700_×　11 income tax expense_20111127_revised" xfId="146" xr:uid="{E06AA465-4F25-4848-9F72-6BB10192A2FE}"/>
    <cellStyle name="_３ヵ年計画追加報告（営業外特別損益）(実業）_200803修正仕訳DY_税効果集計_20111113_1700_11 income tax expense" xfId="147" xr:uid="{EDBC8864-38B8-4BB5-96CF-1F0F83F7FCB8}"/>
    <cellStyle name="_３ヵ年計画追加報告（営業外特別損益）(実業）_200803修正仕訳DY_税効果集計_20111113_1700_11 income tax expense_20111126_revised yama" xfId="148" xr:uid="{430FA38F-F50C-43D1-A0D4-E330552006E0}"/>
    <cellStyle name="_３ヵ年計画追加報告（営業外特別損益）(実業）_200903修正仕訳DY" xfId="149" xr:uid="{1AF16575-0300-4A24-A93C-0345409C1B94}"/>
    <cellStyle name="_３ヵ年計画追加報告（営業外特別損益）(実業）_200903修正仕訳DY_税効果集計_20111113_1700" xfId="150" xr:uid="{229648F5-CF18-4736-9238-B26DE2E83E3F}"/>
    <cellStyle name="_３ヵ年計画追加報告（営業外特別損益）(実業）_200903修正仕訳DY_税効果集計_20111113_1700_×　11 income tax expense_20111127_revised" xfId="151" xr:uid="{A0750365-1AF3-4A8E-B29B-BD49DF6BEF71}"/>
    <cellStyle name="_３ヵ年計画追加報告（営業外特別損益）(実業）_200903修正仕訳DY_税効果集計_20111113_1700_11 income tax expense" xfId="152" xr:uid="{524EB881-0A35-493E-8E4E-4AD7A3B54E16}"/>
    <cellStyle name="_３ヵ年計画追加報告（営業外特別損益）(実業）_200903修正仕訳DY_税効果集計_20111113_1700_11 income tax expense_20111126_revised yama" xfId="153" xr:uid="{8B2FEACF-591C-4093-B891-B2791DA7D2EA}"/>
    <cellStyle name="_３ヵ年計画追加報告（営業外特別損益）(実業）_200903組換表KD" xfId="154" xr:uid="{9301EAC9-C78B-418B-86C4-91FDE550D206}"/>
    <cellStyle name="_３ヵ年計画追加報告（営業外特別損益）(実業）_201003修正仕訳CP" xfId="155" xr:uid="{5BF50756-E293-4904-A615-02899CF45341}"/>
    <cellStyle name="_３ヵ年計画追加報告（営業外特別損益）(実業）_201003修正仕訳CP_税効果集計_20111113_1700" xfId="156" xr:uid="{6345CEBC-742D-46D7-8319-738395680E80}"/>
    <cellStyle name="_３ヵ年計画追加報告（営業外特別損益）(実業）_201003修正仕訳CP_税効果集計_20111113_1700_×　11 income tax expense_20111127_revised" xfId="157" xr:uid="{BD212575-33D6-49B0-AC0F-97F8300EC7AF}"/>
    <cellStyle name="_３ヵ年計画追加報告（営業外特別損益）(実業）_201003修正仕訳CP_税効果集計_20111113_1700_11 income tax expense" xfId="158" xr:uid="{E444478D-1E16-49F9-9F67-3C9A32B45C22}"/>
    <cellStyle name="_３ヵ年計画追加報告（営業外特別損益）(実業）_201003修正仕訳CP_税効果集計_20111113_1700_11 income tax expense_20111126_revised yama" xfId="159" xr:uid="{5AAA5E11-E35F-46C6-A61F-931B78E599B4}"/>
    <cellStyle name="_３ヵ年計画追加報告（営業外特別損益）(実業）_201003修正仕訳DK" xfId="160" xr:uid="{EFDC3B91-72B0-42D8-882D-A4B9D266DBF2}"/>
    <cellStyle name="_３ヵ年計画追加報告（営業外特別損益）(実業）_201003修正仕訳DY" xfId="161" xr:uid="{EE369CA0-4B29-4285-94F1-4E50D8B478CB}"/>
    <cellStyle name="_３ヵ年計画追加報告（営業外特別損益）(実業）_201003修正仕訳DY_税効果集計_20111113_1700" xfId="162" xr:uid="{DBC30D73-BEA8-430B-B29C-B3E0782C8704}"/>
    <cellStyle name="_３ヵ年計画追加報告（営業外特別損益）(実業）_201003修正仕訳DY_税効果集計_20111113_1700_×　11 income tax expense_20111127_revised" xfId="163" xr:uid="{150D2D1B-DE11-49A8-AE20-E1BE5D6EDD78}"/>
    <cellStyle name="_３ヵ年計画追加報告（営業外特別損益）(実業）_201003修正仕訳DY_税効果集計_20111113_1700_11 income tax expense" xfId="164" xr:uid="{8DDBF9FD-A3CA-4578-B58E-11A50EFC5758}"/>
    <cellStyle name="_３ヵ年計画追加報告（営業外特別損益）(実業）_201003修正仕訳DY_税効果集計_20111113_1700_11 income tax expense_20111126_revised yama" xfId="165" xr:uid="{77C79288-665E-4B11-AF78-2F68D5BFC18D}"/>
    <cellStyle name="_３ヵ年計画追加報告（営業外特別損益）(実業）_201103修正仕訳DY" xfId="166" xr:uid="{EBB2041C-459D-4D28-A6E3-6EC194023171}"/>
    <cellStyle name="_３ヵ年計画追加報告（営業外特別損益）(実業）_201103修正仕訳DY_税効果集計_20111113_1700" xfId="167" xr:uid="{3E6B0C0D-1180-46FA-8B63-211CAD44E341}"/>
    <cellStyle name="_３ヵ年計画追加報告（営業外特別損益）(実業）_201103修正仕訳DY_税効果集計_20111113_1700_×　11 income tax expense_20111127_revised" xfId="168" xr:uid="{6145BC91-2F4A-424F-BD53-CE1EC7C6280B}"/>
    <cellStyle name="_３ヵ年計画追加報告（営業外特別損益）(実業）_201103修正仕訳DY_税効果集計_20111113_1700_11 income tax expense" xfId="169" xr:uid="{4D53F333-E1D3-484D-B878-00EBF1147EC4}"/>
    <cellStyle name="_３ヵ年計画追加報告（営業外特別損益）(実業）_201103修正仕訳DY_税効果集計_20111113_1700_11 income tax expense_20111126_revised yama" xfId="170" xr:uid="{4C4AECAE-05D7-4EE2-A83F-651C5823B213}"/>
    <cellStyle name="_３ヵ年計画追加報告（営業外特別損益）(実業）_ver2.9 DJH組換表連結精算表_1104_2300" xfId="171" xr:uid="{D3FE1B9B-E458-43B4-84D4-4281AE4889AF}"/>
    <cellStyle name="_３ヵ年計画追加報告（営業外特別損益）(実業）_ver2.9 DJH組換表連結精算表_1104_2300_税効果集計_20111113_1700" xfId="172" xr:uid="{34223F60-30CC-4FFA-A0E5-E8AFAE694960}"/>
    <cellStyle name="_３ヵ年計画追加報告（営業外特別損益）(実業）_ver2.9 DJH組換表連結精算表_1104_2300_税効果集計_20111113_1700_×　11 income tax expense_20111127_revised" xfId="173" xr:uid="{E66CBF0A-29AC-461C-8B02-78BDC75C13B1}"/>
    <cellStyle name="_３ヵ年計画追加報告（営業外特別損益）(実業）_ver2.9 DJH組換表連結精算表_1104_2300_税効果集計_20111113_1700_11 income tax expense" xfId="174" xr:uid="{F344D7AA-7956-454B-968F-915B1003A9D9}"/>
    <cellStyle name="_３ヵ年計画追加報告（営業外特別損益）(実業）_ver2.9 DJH組換表連結精算表_1104_2300_税効果集計_20111113_1700_11 income tax expense_20111126_revised yama" xfId="175" xr:uid="{273BC090-72FF-4EDC-A440-255A78952927}"/>
    <cellStyle name="_３ヵ年計画追加報告（営業外特別損益）(実業）_個別合算表08" xfId="176" xr:uid="{32F28F82-B8F8-496C-AAF9-5AF148B6BFB5}"/>
    <cellStyle name="_３ヵ年計画追加報告（営業外特別損益）(実業）_税効果集計_20111113_1700" xfId="177" xr:uid="{FEC17F7F-CF4B-4507-A573-B5B69093E49B}"/>
    <cellStyle name="_３ヵ年計画追加報告（営業外特別損益）(実業）_税効果集計_20111113_1700_×　11 income tax expense_20111127_revised" xfId="178" xr:uid="{B4989832-E2D3-4254-B975-3AD578BA4415}"/>
    <cellStyle name="_３ヵ年計画追加報告（営業外特別損益）(実業）_税効果集計_20111113_1700_11 income tax expense" xfId="179" xr:uid="{D273061A-BA2E-4E46-AA60-09B06C028411}"/>
    <cellStyle name="_３ヵ年計画追加報告（営業外特別損益）(実業）_税効果集計_20111113_1700_11 income tax expense_20111126_revised yama" xfId="180" xr:uid="{84E081EA-F4AE-4008-9D5D-387E4616B897}"/>
    <cellStyle name="_7 上海青浦　関連17 12月期見込" xfId="181" xr:uid="{DD665379-B4BD-4585-850F-19E2AF419D8A}"/>
    <cellStyle name="_7 上海青浦　関連17 12月期見込_200803修正仕訳DY" xfId="182" xr:uid="{D7BFF73A-30E6-4537-AA85-19F43911133B}"/>
    <cellStyle name="_7 上海青浦　関連17 12月期見込_200803修正仕訳DY_税効果集計_20111113_1700" xfId="183" xr:uid="{9747D479-5DAC-439F-A80B-8121EE8122DD}"/>
    <cellStyle name="_7 上海青浦　関連17 12月期見込_200803修正仕訳DY_税効果集計_20111113_1700_×　11 income tax expense_20111127_revised" xfId="184" xr:uid="{23C92EF1-A94F-4A18-9F81-653E5A59FFB7}"/>
    <cellStyle name="_7 上海青浦　関連17 12月期見込_200803修正仕訳DY_税効果集計_20111113_1700_11 income tax expense" xfId="185" xr:uid="{5B8AEBBD-E03A-464C-AE8B-5509D8AC37AC}"/>
    <cellStyle name="_7 上海青浦　関連17 12月期見込_200803修正仕訳DY_税効果集計_20111113_1700_11 income tax expense_20111126_revised yama" xfId="186" xr:uid="{7B522AB7-1DE2-4A1D-9712-ADBBE80D97CC}"/>
    <cellStyle name="_7 上海青浦　関連17 12月期見込_200903修正仕訳DY" xfId="187" xr:uid="{6BBADD92-06EF-4C03-8860-82AD2B9AECF5}"/>
    <cellStyle name="_7 上海青浦　関連17 12月期見込_200903修正仕訳DY_税効果集計_20111113_1700" xfId="188" xr:uid="{42599263-0906-4C0C-BD15-833EE68466F8}"/>
    <cellStyle name="_7 上海青浦　関連17 12月期見込_200903修正仕訳DY_税効果集計_20111113_1700_×　11 income tax expense_20111127_revised" xfId="189" xr:uid="{0B9CBC96-1D76-49E1-B491-DF04070A057C}"/>
    <cellStyle name="_7 上海青浦　関連17 12月期見込_200903修正仕訳DY_税効果集計_20111113_1700_11 income tax expense" xfId="190" xr:uid="{78438C3B-9210-4812-B614-78EFC345E48B}"/>
    <cellStyle name="_7 上海青浦　関連17 12月期見込_200903修正仕訳DY_税効果集計_20111113_1700_11 income tax expense_20111126_revised yama" xfId="191" xr:uid="{CEC5A5B6-5FD1-48DA-AC75-B02EB32AEFA3}"/>
    <cellStyle name="_7 上海青浦　関連17 12月期見込_200903組換表KD" xfId="192" xr:uid="{10193510-468C-4A8A-B417-EC4464646A58}"/>
    <cellStyle name="_7 上海青浦　関連17 12月期見込_201003修正仕訳CP" xfId="193" xr:uid="{E3B22F09-FF28-49AA-85DA-1937CE65BB6E}"/>
    <cellStyle name="_7 上海青浦　関連17 12月期見込_201003修正仕訳CP_税効果集計_20111113_1700" xfId="194" xr:uid="{7A50D49B-61F6-455C-ABCB-5160BC152830}"/>
    <cellStyle name="_7 上海青浦　関連17 12月期見込_201003修正仕訳CP_税効果集計_20111113_1700_×　11 income tax expense_20111127_revised" xfId="195" xr:uid="{8B3974C5-26D5-42E2-A5AA-8807F4CFBD6F}"/>
    <cellStyle name="_7 上海青浦　関連17 12月期見込_201003修正仕訳CP_税効果集計_20111113_1700_11 income tax expense" xfId="196" xr:uid="{3FEFD1BB-2080-459A-BFFA-A40224537828}"/>
    <cellStyle name="_7 上海青浦　関連17 12月期見込_201003修正仕訳CP_税効果集計_20111113_1700_11 income tax expense_20111126_revised yama" xfId="197" xr:uid="{9698AB7C-3551-4DAE-992D-2A789DDADAF3}"/>
    <cellStyle name="_7 上海青浦　関連17 12月期見込_201003修正仕訳DK" xfId="198" xr:uid="{64E2F026-3360-4F02-BCD1-DA23FDCA7CA7}"/>
    <cellStyle name="_7 上海青浦　関連17 12月期見込_201003修正仕訳DY" xfId="199" xr:uid="{00379BB8-A68A-421E-97C9-88D96779E66F}"/>
    <cellStyle name="_7 上海青浦　関連17 12月期見込_201003修正仕訳DY_税効果集計_20111113_1700" xfId="200" xr:uid="{7E4C537A-A7FB-4B8A-8852-97C4F82EE43C}"/>
    <cellStyle name="_7 上海青浦　関連17 12月期見込_201003修正仕訳DY_税効果集計_20111113_1700_×　11 income tax expense_20111127_revised" xfId="201" xr:uid="{FE4B2556-8664-48E5-ABC2-8C14884D2DF3}"/>
    <cellStyle name="_7 上海青浦　関連17 12月期見込_201003修正仕訳DY_税効果集計_20111113_1700_11 income tax expense" xfId="202" xr:uid="{95A8AB64-65AF-47EC-AA27-66F317027FF4}"/>
    <cellStyle name="_7 上海青浦　関連17 12月期見込_201003修正仕訳DY_税効果集計_20111113_1700_11 income tax expense_20111126_revised yama" xfId="203" xr:uid="{60B233E7-D9EF-4B00-B7A6-49D0690CDDFC}"/>
    <cellStyle name="_7 上海青浦　関連17 12月期見込_201103修正仕訳DY" xfId="204" xr:uid="{9ACD881D-C880-4E46-BD80-44649891904E}"/>
    <cellStyle name="_7 上海青浦　関連17 12月期見込_201103修正仕訳DY_税効果集計_20111113_1700" xfId="205" xr:uid="{00FB95D3-6CE4-492B-8BF2-4F1AAD625D37}"/>
    <cellStyle name="_7 上海青浦　関連17 12月期見込_201103修正仕訳DY_税効果集計_20111113_1700_×　11 income tax expense_20111127_revised" xfId="206" xr:uid="{90B32013-B423-42F0-B441-7F3928464238}"/>
    <cellStyle name="_7 上海青浦　関連17 12月期見込_201103修正仕訳DY_税効果集計_20111113_1700_11 income tax expense" xfId="207" xr:uid="{367BB396-809B-4E99-9421-1830BDD5992E}"/>
    <cellStyle name="_7 上海青浦　関連17 12月期見込_201103修正仕訳DY_税効果集計_20111113_1700_11 income tax expense_20111126_revised yama" xfId="208" xr:uid="{6E057B93-55CD-41C9-8336-3A38984F5086}"/>
    <cellStyle name="_7 上海青浦　関連17 12月期見込_ver2.9 DJH組換表連結精算表_1104_2300" xfId="209" xr:uid="{14796649-36C1-49AE-BDE7-00AD771B4572}"/>
    <cellStyle name="_7 上海青浦　関連17 12月期見込_ver2.9 DJH組換表連結精算表_1104_2300_税効果集計_20111113_1700" xfId="210" xr:uid="{8A64E6A7-C65D-46BE-A1EF-889800C0506D}"/>
    <cellStyle name="_7 上海青浦　関連17 12月期見込_ver2.9 DJH組換表連結精算表_1104_2300_税効果集計_20111113_1700_×　11 income tax expense_20111127_revised" xfId="211" xr:uid="{0694F910-EF25-406D-9EB2-A6A1142B8F08}"/>
    <cellStyle name="_7 上海青浦　関連17 12月期見込_ver2.9 DJH組換表連結精算表_1104_2300_税効果集計_20111113_1700_11 income tax expense" xfId="212" xr:uid="{DAE18F68-D422-49D4-892A-987EE5B7EBBA}"/>
    <cellStyle name="_7 上海青浦　関連17 12月期見込_ver2.9 DJH組換表連結精算表_1104_2300_税効果集計_20111113_1700_11 income tax expense_20111126_revised yama" xfId="213" xr:uid="{5DDE6D32-72B0-4757-8A41-0E7FEA9D5C83}"/>
    <cellStyle name="_7 上海青浦　関連17 12月期見込_予算入力シート月別_包装資材・・2月８日提出分" xfId="214" xr:uid="{4B5185AA-ABC8-4C99-B4D7-CCDC5D964A93}"/>
    <cellStyle name="_7 上海青浦　関連17 12月期見込_予算入力シート月別_包装資材・・2月８日提出分_200803修正仕訳DY" xfId="215" xr:uid="{174E1F5F-8CB4-4F02-A4B9-F4F955629224}"/>
    <cellStyle name="_7 上海青浦　関連17 12月期見込_予算入力シート月別_包装資材・・2月８日提出分_200903修正仕訳DY" xfId="216" xr:uid="{CA3FAEF1-7D0B-4687-BA3D-4E4FE1C54069}"/>
    <cellStyle name="_7 上海青浦　関連17 12月期見込_予算入力シート月別_包装資材・・2月８日提出分_201003修正仕訳CP" xfId="217" xr:uid="{99A9D199-1B19-46CF-A0AE-165C16305703}"/>
    <cellStyle name="_7 上海青浦　関連17 12月期見込_予算入力シート月別_包装資材・・2月８日提出分_201003修正仕訳DY" xfId="218" xr:uid="{3F5C4AD2-B580-4D16-84F0-D33088BBC4F8}"/>
    <cellStyle name="_7 上海青浦　関連17 12月期見込_予算入力シート月別_包装資材・・2月８日提出分_201103修正仕訳DY" xfId="219" xr:uid="{CBD7EAE7-5BB1-4658-AE91-05ADD205CE1D}"/>
    <cellStyle name="_7 上海青浦　関連17 12月期見込_予算入力シート月別_包装資材・・2月８日提出分_DJH組換表連結精算表(stub period)_20111118_2200" xfId="220" xr:uid="{23B4F7D9-6CF9-4984-AAF0-9DB6EEC36843}"/>
    <cellStyle name="_7 上海青浦　関連17 12月期見込_予算入力シート月別_包装資材・・2月８日提出分_DJH組換表連結精算表(stub period)_20111118_2200_【Y1120】11 一時差異集計_20111120_2300" xfId="221" xr:uid="{70138BCF-D685-42CD-90E6-217D1DFBED37}"/>
    <cellStyle name="_7 上海青浦　関連17 12月期見込_予算入力シート月別_包装資材・・2月８日提出分_DJH組換表連結精算表(stub period)_20111118_2200_×　11 income tax expense_20111127_revised" xfId="222" xr:uid="{9490263B-3B3A-4765-8FD0-B69129965757}"/>
    <cellStyle name="_7 上海青浦　関連17 12月期見込_予算入力シート月別_包装資材・・2月８日提出分_DJH組換表連結精算表(stub period)_20111118_2200_11 income tax expense" xfId="223" xr:uid="{C4D87B69-3B66-48AD-B18F-81F238484503}"/>
    <cellStyle name="_7 上海青浦　関連17 12月期見込_予算入力シート月別_包装資材・・2月８日提出分_DJH組換表連結精算表(stub period)_20111118_2200_11 income tax expense_20111126_revised yama" xfId="224" xr:uid="{F857301A-E4BC-423F-ABEA-3673D57207C4}"/>
    <cellStyle name="_7 上海青浦　関連17 12月期見込_個別合算表08" xfId="225" xr:uid="{FEBE6B2D-A40B-4D9E-9E06-120CD5B4C477}"/>
    <cellStyle name="_7 上海青浦　関連17 12月期見込_税効果集計_20111113_1700" xfId="226" xr:uid="{C9B02DD8-0A24-4680-8F6E-38C2DB8F7206}"/>
    <cellStyle name="_7 上海青浦　関連17 12月期見込_税効果集計_20111113_1700_×　11 income tax expense_20111127_revised" xfId="227" xr:uid="{9E0FB7B3-47FC-4003-9993-284C3F41EDA3}"/>
    <cellStyle name="_7 上海青浦　関連17 12月期見込_税効果集計_20111113_1700_11 income tax expense" xfId="228" xr:uid="{1A938D1A-4CF4-4866-8AB6-9EF8F56B6291}"/>
    <cellStyle name="_7 上海青浦　関連17 12月期見込_税効果集計_20111113_1700_11 income tax expense_20111126_revised yama" xfId="229" xr:uid="{30AB0BF0-7F85-4D33-B683-7FE5DC013983}"/>
    <cellStyle name="_750 Infro to Nate" xfId="2399" xr:uid="{F42DD220-A592-446F-9DF6-CCC79B056CE7}"/>
    <cellStyle name="_8 上海実業（17 12 2）" xfId="230" xr:uid="{E7928DFC-CDF8-4B31-8ADB-8E8E3928C369}"/>
    <cellStyle name="_8 上海実業（17 12 2）_200803修正仕訳DY" xfId="231" xr:uid="{97AAC529-7945-46ED-9E04-748ABF880037}"/>
    <cellStyle name="_8 上海実業（17 12 2）_200803修正仕訳DY_税効果集計_20111113_1700" xfId="232" xr:uid="{83C4C172-7FD2-47EC-9971-D5B8708C0DF6}"/>
    <cellStyle name="_8 上海実業（17 12 2）_200803修正仕訳DY_税効果集計_20111113_1700_×　11 income tax expense_20111127_revised" xfId="233" xr:uid="{2E50DCB4-4448-4217-B08A-CDAF258D4FBD}"/>
    <cellStyle name="_8 上海実業（17 12 2）_200803修正仕訳DY_税効果集計_20111113_1700_11 income tax expense" xfId="234" xr:uid="{924A61A9-2777-48F5-B315-03D6C13A185C}"/>
    <cellStyle name="_8 上海実業（17 12 2）_200803修正仕訳DY_税効果集計_20111113_1700_11 income tax expense_20111126_revised yama" xfId="235" xr:uid="{8EC8B95B-DD77-452F-985B-5A5F19D6ED9D}"/>
    <cellStyle name="_8 上海実業（17 12 2）_200903修正仕訳DY" xfId="236" xr:uid="{40750404-4D2B-40A4-B1D1-336BBABBC8A8}"/>
    <cellStyle name="_8 上海実業（17 12 2）_200903修正仕訳DY_税効果集計_20111113_1700" xfId="237" xr:uid="{57D37985-5B82-4EA9-86CD-754AE3F61D48}"/>
    <cellStyle name="_8 上海実業（17 12 2）_200903修正仕訳DY_税効果集計_20111113_1700_×　11 income tax expense_20111127_revised" xfId="238" xr:uid="{BF884EE1-DB4F-4BE1-8700-6A831D647080}"/>
    <cellStyle name="_8 上海実業（17 12 2）_200903修正仕訳DY_税効果集計_20111113_1700_11 income tax expense" xfId="239" xr:uid="{CE5FDCA4-BF60-4579-BE44-18209BACE2FD}"/>
    <cellStyle name="_8 上海実業（17 12 2）_200903修正仕訳DY_税効果集計_20111113_1700_11 income tax expense_20111126_revised yama" xfId="240" xr:uid="{3313BA5B-39A6-4ACA-8503-10F473E4D3F5}"/>
    <cellStyle name="_8 上海実業（17 12 2）_200903組換表KD" xfId="241" xr:uid="{340ED5F7-CDA1-4074-BDED-3379F7E613D7}"/>
    <cellStyle name="_8 上海実業（17 12 2）_201003修正仕訳CP" xfId="242" xr:uid="{E725D1AE-05F6-45AA-9255-C7DF6652CA6A}"/>
    <cellStyle name="_8 上海実業（17 12 2）_201003修正仕訳CP_税効果集計_20111113_1700" xfId="243" xr:uid="{8B3739BB-310B-4BDD-B1AB-0F1C77378F45}"/>
    <cellStyle name="_8 上海実業（17 12 2）_201003修正仕訳CP_税効果集計_20111113_1700_×　11 income tax expense_20111127_revised" xfId="244" xr:uid="{934E3857-2FC7-4EA8-A73D-18B26CE70623}"/>
    <cellStyle name="_8 上海実業（17 12 2）_201003修正仕訳CP_税効果集計_20111113_1700_11 income tax expense" xfId="245" xr:uid="{C5B08FF1-9D0E-4D36-AF86-7BAB1A381EDF}"/>
    <cellStyle name="_8 上海実業（17 12 2）_201003修正仕訳CP_税効果集計_20111113_1700_11 income tax expense_20111126_revised yama" xfId="246" xr:uid="{1D5B20AF-8816-409A-A03C-17A36DD8ADB1}"/>
    <cellStyle name="_8 上海実業（17 12 2）_201003修正仕訳DK" xfId="247" xr:uid="{984A10B0-C8A3-454D-A7FD-C3CA808AB65F}"/>
    <cellStyle name="_8 上海実業（17 12 2）_201003修正仕訳DY" xfId="248" xr:uid="{B7AABDD9-CFA7-4E2C-B74B-B4D8E569D4D9}"/>
    <cellStyle name="_8 上海実業（17 12 2）_201003修正仕訳DY_税効果集計_20111113_1700" xfId="249" xr:uid="{22DD966C-4570-4CE7-A036-4B2A664A051F}"/>
    <cellStyle name="_8 上海実業（17 12 2）_201003修正仕訳DY_税効果集計_20111113_1700_×　11 income tax expense_20111127_revised" xfId="250" xr:uid="{D9078CB6-E893-403C-AC0C-1100284ACF63}"/>
    <cellStyle name="_8 上海実業（17 12 2）_201003修正仕訳DY_税効果集計_20111113_1700_11 income tax expense" xfId="251" xr:uid="{E19C1A93-C5A0-424E-867A-35DD0D1B6CF8}"/>
    <cellStyle name="_8 上海実業（17 12 2）_201003修正仕訳DY_税効果集計_20111113_1700_11 income tax expense_20111126_revised yama" xfId="252" xr:uid="{DF77309A-DCAA-498F-BCF3-CA7265B7C080}"/>
    <cellStyle name="_8 上海実業（17 12 2）_201103修正仕訳DY" xfId="253" xr:uid="{57CFE631-6FA2-44C8-865C-324BA9F33926}"/>
    <cellStyle name="_8 上海実業（17 12 2）_201103修正仕訳DY_税効果集計_20111113_1700" xfId="254" xr:uid="{C11A947E-D59E-4019-B907-850CB89C6D7D}"/>
    <cellStyle name="_8 上海実業（17 12 2）_201103修正仕訳DY_税効果集計_20111113_1700_×　11 income tax expense_20111127_revised" xfId="255" xr:uid="{9ADE6676-A4D0-48E6-A411-D93262860948}"/>
    <cellStyle name="_8 上海実業（17 12 2）_201103修正仕訳DY_税効果集計_20111113_1700_11 income tax expense" xfId="256" xr:uid="{0F4B210A-666C-4D96-A23B-66C9C3D5E6B7}"/>
    <cellStyle name="_8 上海実業（17 12 2）_201103修正仕訳DY_税効果集計_20111113_1700_11 income tax expense_20111126_revised yama" xfId="257" xr:uid="{5A0FF381-49BB-4FE1-B6E8-71B139663AD2}"/>
    <cellStyle name="_8 上海実業（17 12 2）_ver2.9 DJH組換表連結精算表_1104_2300" xfId="258" xr:uid="{A33F0018-93C6-4CE8-860A-2D5B1B09E066}"/>
    <cellStyle name="_8 上海実業（17 12 2）_ver2.9 DJH組換表連結精算表_1104_2300_税効果集計_20111113_1700" xfId="259" xr:uid="{C3EE9D2D-E858-43C1-A5DA-1270BB6DC8E6}"/>
    <cellStyle name="_8 上海実業（17 12 2）_ver2.9 DJH組換表連結精算表_1104_2300_税効果集計_20111113_1700_×　11 income tax expense_20111127_revised" xfId="260" xr:uid="{12588C7A-3BF8-416B-AFC0-708951F93695}"/>
    <cellStyle name="_8 上海実業（17 12 2）_ver2.9 DJH組換表連結精算表_1104_2300_税効果集計_20111113_1700_11 income tax expense" xfId="261" xr:uid="{60E69677-749D-4624-A1FA-9571F5895831}"/>
    <cellStyle name="_8 上海実業（17 12 2）_ver2.9 DJH組換表連結精算表_1104_2300_税効果集計_20111113_1700_11 income tax expense_20111126_revised yama" xfId="262" xr:uid="{D48D1922-F111-4422-990E-2F334F18807D}"/>
    <cellStyle name="_8 上海実業（17 12 2）_予算入力シート月別_包装資材・・2月８日提出分" xfId="263" xr:uid="{CA4DBFB3-FCC7-401D-8633-B0EB14FB1827}"/>
    <cellStyle name="_8 上海実業（17 12 2）_予算入力シート月別_包装資材・・2月８日提出分_200803修正仕訳DY" xfId="264" xr:uid="{9ABDFB81-41C2-45BB-84B2-6671C6F7E3E2}"/>
    <cellStyle name="_8 上海実業（17 12 2）_予算入力シート月別_包装資材・・2月８日提出分_200903修正仕訳DY" xfId="265" xr:uid="{CE4A515D-0727-4C3F-887B-C209031DA539}"/>
    <cellStyle name="_8 上海実業（17 12 2）_予算入力シート月別_包装資材・・2月８日提出分_201003修正仕訳CP" xfId="266" xr:uid="{0F1865A0-8DB6-478E-9C94-59B007B94C7E}"/>
    <cellStyle name="_8 上海実業（17 12 2）_予算入力シート月別_包装資材・・2月８日提出分_201003修正仕訳DY" xfId="267" xr:uid="{23947AB9-3EF4-40F2-8C36-032EF93045E4}"/>
    <cellStyle name="_8 上海実業（17 12 2）_予算入力シート月別_包装資材・・2月８日提出分_201103修正仕訳DY" xfId="268" xr:uid="{550A140D-3442-471E-9233-F5FAD3B0B6AA}"/>
    <cellStyle name="_8 上海実業（17 12 2）_予算入力シート月別_包装資材・・2月８日提出分_DJH組換表連結精算表(stub period)_20111118_2200" xfId="269" xr:uid="{4F4C6EA8-15EC-42B3-9ECE-30FD645F3A43}"/>
    <cellStyle name="_8 上海実業（17 12 2）_予算入力シート月別_包装資材・・2月８日提出分_DJH組換表連結精算表(stub period)_20111118_2200_【Y1120】11 一時差異集計_20111120_2300" xfId="270" xr:uid="{8C8D5C8B-56F2-473C-A236-3A4AAED9C1FE}"/>
    <cellStyle name="_8 上海実業（17 12 2）_予算入力シート月別_包装資材・・2月８日提出分_DJH組換表連結精算表(stub period)_20111118_2200_×　11 income tax expense_20111127_revised" xfId="271" xr:uid="{B04CE778-EB74-4B2D-BCB3-31BA1868923D}"/>
    <cellStyle name="_8 上海実業（17 12 2）_予算入力シート月別_包装資材・・2月８日提出分_DJH組換表連結精算表(stub period)_20111118_2200_11 income tax expense" xfId="272" xr:uid="{1556F19F-AB37-47F9-AA76-9E4CBC8FC499}"/>
    <cellStyle name="_8 上海実業（17 12 2）_予算入力シート月別_包装資材・・2月８日提出分_DJH組換表連結精算表(stub period)_20111118_2200_11 income tax expense_20111126_revised yama" xfId="273" xr:uid="{456EEA3D-D429-479A-B65B-7F5AA382931C}"/>
    <cellStyle name="_8 上海実業（17 12 2）_個別合算表08" xfId="274" xr:uid="{C43F925D-3586-497D-82BE-BFB8D84A560F}"/>
    <cellStyle name="_8 上海実業（17 12 2）_税効果集計_20111113_1700" xfId="275" xr:uid="{92BE8676-DAD0-4523-BAE9-B091121B619A}"/>
    <cellStyle name="_8 上海実業（17 12 2）_税効果集計_20111113_1700_×　11 income tax expense_20111127_revised" xfId="276" xr:uid="{7839B07F-14F3-4DDD-96BA-3753312CC409}"/>
    <cellStyle name="_8 上海実業（17 12 2）_税効果集計_20111113_1700_11 income tax expense" xfId="277" xr:uid="{718112FD-583A-465D-8760-4496F73FDB18}"/>
    <cellStyle name="_8 上海実業（17 12 2）_税効果集計_20111113_1700_11 income tax expense_20111126_revised yama" xfId="278" xr:uid="{7CF89BC5-49C4-4E1D-85B5-2162C587A5FC}"/>
    <cellStyle name="_All AWPs - RCSB-FST 110602" xfId="2400" xr:uid="{48E8EC38-0C4E-4C93-901A-34F549A78C42}"/>
    <cellStyle name="_All AWPs - RCSB-FST 110602_1" xfId="2401" xr:uid="{751183F2-E6C3-4E9A-829D-5D07D08534BB}"/>
    <cellStyle name="_All AWPs - RCSB-FST 110602_2" xfId="2402" xr:uid="{CE5A317D-6431-4745-840F-7C0646E80552}"/>
    <cellStyle name="_All AWPs - RCSB-FST 110602_2_Book1" xfId="2403" xr:uid="{AF73E258-F41D-44B8-A90F-E9F7ABA848A4}"/>
    <cellStyle name="_All AWPs - RCSB-FST 110602_2_Book1_BP AWPs 16122002" xfId="2404" xr:uid="{1371E552-912F-4206-A51A-784955F33049}"/>
    <cellStyle name="_All AWPs - RCSB-FST 110602_2_Book1_to be discussed with wai pong" xfId="2405" xr:uid="{FBE0536D-DAFC-4E28-8B19-342C9417D6FD}"/>
    <cellStyle name="_All AWPs - RCSB-FST 110602_2_CFA - AWPs 26.1.03" xfId="2406" xr:uid="{67BC7BDF-5D66-4CC1-99ED-3B4448268177}"/>
    <cellStyle name="_All AWPs - RCSB-FST 110602_2_CFA-AWPs 16.1.03" xfId="2407" xr:uid="{E36B54D2-3AA5-41BE-98C9-DC125E69AA49}"/>
    <cellStyle name="_All AWPs - RCSB-FST 110602_2_Storewell(R)-Awps-2002" xfId="2408" xr:uid="{5FC4D3E5-08D2-446D-8056-1E925C2AC0C6}"/>
    <cellStyle name="_All AWPs - RCSB-FST 110602_3" xfId="2409" xr:uid="{0267CA77-94ED-4E27-9B1C-3858D7C84175}"/>
    <cellStyle name="_All AWPs - RCSB-FST 110602_3_Book1" xfId="2410" xr:uid="{18064595-AE1C-4A74-B2C7-1B1C2C788E63}"/>
    <cellStyle name="_All AWPs - RCSB-FST 110602_3_Book1_BP AWPs 16122002" xfId="2411" xr:uid="{DA03A11A-8E8B-4A21-8E7A-88300F683B1F}"/>
    <cellStyle name="_All AWPs - RCSB-FST 110602_3_Book1_to be discussed with wai pong" xfId="2412" xr:uid="{1B091FB3-0282-4725-90D0-6E0DE250682D}"/>
    <cellStyle name="_All AWPs - RCSB-FST 110602_3_CFA - AWPs 26.1.03" xfId="2413" xr:uid="{F042C9E3-E2FD-49F8-B483-B79FA8D7182A}"/>
    <cellStyle name="_All AWPs - RCSB-FST 110602_3_CFA-AWPs 16.1.03" xfId="2414" xr:uid="{699E756D-10D4-4C4E-AA5B-AE1D370692F6}"/>
    <cellStyle name="_All AWPs - RCSB-FST 110602_3_Storewell(R)-Awps-2002" xfId="2415" xr:uid="{5E420FA4-692B-4F0F-8971-265E9F5481B8}"/>
    <cellStyle name="_All AWPs - RCSB-FST 110602_4" xfId="2416" xr:uid="{41DFD8B2-87A9-460D-9268-E5674EA077E6}"/>
    <cellStyle name="_All AWPs - RCSB-FST 110602_4_Book1" xfId="2417" xr:uid="{8C928E08-D996-4E24-BEB9-78440E29EA1E}"/>
    <cellStyle name="_All AWPs - RCSB-FST 110602_4_Book1_BP AWPs 16122002" xfId="2418" xr:uid="{B6FC54B7-0B64-46B2-83EB-9D3DF00171F4}"/>
    <cellStyle name="_All AWPs - RCSB-FST 110602_4_Book1_to be discussed with wai pong" xfId="2419" xr:uid="{4B8C2B4C-BB88-43EA-829E-AA7339E65912}"/>
    <cellStyle name="_All AWPs - RCSB-FST 110602_4_CFA - AWPs 26.1.03" xfId="2420" xr:uid="{2DCD4FEF-0839-45ED-8878-CB53C857410B}"/>
    <cellStyle name="_All AWPs - RCSB-FST 110602_4_CFA-AWPs 16.1.03" xfId="2421" xr:uid="{C4313074-A746-4037-B759-CE21274F7BDA}"/>
    <cellStyle name="_All AWPs - RCSB-FST 110602_4_Storewell(R)-Awps-2002" xfId="2422" xr:uid="{D5D24A1B-2466-4979-859B-38E2B46BD954}"/>
    <cellStyle name="_All AWPs - RCSB-FST 110602_5" xfId="2423" xr:uid="{3FEE81D3-92C3-48ED-A66C-F6F931E2BAC1}"/>
    <cellStyle name="_Announcement 2008 4Q 080416" xfId="2424" xr:uid="{D5FF80DF-B84F-4D37-B904-74538AAE23ED}"/>
    <cellStyle name="_Arclight PVI Debt Sizing (21)" xfId="2425" xr:uid="{2F4DC5F9-A723-4C14-B1D9-275A60B7312A}"/>
    <cellStyle name="_Arclight PVI Debt Sizing (47) NEW LT LEASE" xfId="2426" xr:uid="{E7A2CA78-8303-4007-9048-98955F478ABA}"/>
    <cellStyle name="_Astoria Energy Pro Forma Inputs DEL 0209041" xfId="2427" xr:uid="{EF2EB98F-E2F6-4427-8B20-AC49E4709D4C}"/>
    <cellStyle name="_Astoria Phase II Proforma_061122" xfId="2428" xr:uid="{3D587583-6514-49EA-A18D-38FC288FA40F}"/>
    <cellStyle name="_Automotive - Section I, J, F &amp; N - 0307 - FMA" xfId="279" xr:uid="{B04B6FAF-BEDF-419B-A624-E17AA92A58CF}"/>
    <cellStyle name="_Automotive - Trans. Test - 0307 - MY" xfId="280" xr:uid="{7E4DA0BB-08B3-4850-AA26-FEBF5B05A969}"/>
    <cellStyle name="_Automotvie - Section PA &amp; PB -0307- FMA" xfId="281" xr:uid="{FC5468D8-4975-4239-B9E5-AB92A2296F85}"/>
    <cellStyle name="_Big Cajun Model v1" xfId="2429" xr:uid="{98C22234-AC0B-47A3-A0B1-B03E9586D201}"/>
    <cellStyle name="_Book1" xfId="2430" xr:uid="{FBC4090E-786F-4DB2-A98D-25140C800D46}"/>
    <cellStyle name="_x0004__Book1" xfId="2431" xr:uid="{2C66BF10-FE8F-4FAB-A931-52BD271E60C3}"/>
    <cellStyle name="_Book1_BP AWPs 16122002" xfId="2432" xr:uid="{2B659138-E4A0-49D3-9EFD-CE0EA262B6BA}"/>
    <cellStyle name="_x0004__Book1_BP AWPs 16122002" xfId="2433" xr:uid="{A119236D-2D69-46B5-9C66-5CFA2227779E}"/>
    <cellStyle name="_Book1_Marcus Hook - Proforma Debt Sizing - v18" xfId="2434" xr:uid="{85F3215A-2FB3-4F60-8032-FEF10E47E033}"/>
    <cellStyle name="_Book1_to be discussed with wai pong" xfId="2435" xr:uid="{7D649589-D794-4763-8DEA-C8306AFD9A0A}"/>
    <cellStyle name="_x0004__Book1_to be discussed with wai pong" xfId="2436" xr:uid="{B186AA10-3729-49B7-8EC4-3C37A3072BDD}"/>
    <cellStyle name="_Book1_Tornado Chart" xfId="2437" xr:uid="{55A3A720-2350-4A69-AF0D-B7DE043E16B5}"/>
    <cellStyle name="_Book2" xfId="2438" xr:uid="{64FA4451-837A-42E3-9699-50D425C71FED}"/>
    <cellStyle name="_Book4" xfId="2439" xr:uid="{2CE408E0-A930-4E68-88D7-9BCA5EB1B0DD}"/>
    <cellStyle name="_x000e__BS wp" xfId="2440" xr:uid="{997AADD4-9A27-4529-892B-80E9F7BBBC6E}"/>
    <cellStyle name="_x000e__BS wp 2" xfId="2441" xr:uid="{4CCA78FC-38A8-4265-9369-D383DC8A615F}"/>
    <cellStyle name="_x000e__BS wp_BS wps" xfId="2442" xr:uid="{CFAD8D31-89EE-46BE-8B59-F252D55F2566}"/>
    <cellStyle name="_x000e__BS wp_BS wps 2" xfId="2443" xr:uid="{77AAE68F-A3F8-4F4E-80F6-C3C5088B4FF0}"/>
    <cellStyle name="_x000e__BS wps" xfId="2444" xr:uid="{6149165E-88C5-4476-9FCC-C8002154072B}"/>
    <cellStyle name="_x000e__BS wps 2" xfId="2445" xr:uid="{B95C36B1-9F8D-416C-A0CE-F321F5D2D914}"/>
    <cellStyle name="_Cash Co ratings model" xfId="2446" xr:uid="{ED57E9A4-2FC1-43EA-A183-618B0F7BFB85}"/>
    <cellStyle name="_CEG-Upstate" xfId="2447" xr:uid="{13E2D0CF-7E3F-46CC-B900-28F7F1C452A6}"/>
    <cellStyle name="_CFA - AWPs 26.1.03" xfId="2448" xr:uid="{56ADB39A-FD05-4413-B737-BB82FD0A9A24}"/>
    <cellStyle name="_x0004__CFA - AWPs 26.1.03" xfId="2449" xr:uid="{D8F175AB-86D3-42A7-99F7-33F914C38BA3}"/>
    <cellStyle name="_CFA-AWPs 16.1.03" xfId="2450" xr:uid="{685D521A-7FC1-4C08-97CB-7841B4A6BD5D}"/>
    <cellStyle name="_x0004__CFA-AWPs 16.1.03" xfId="2451" xr:uid="{CE818652-C52C-4ACC-A468-DF9ED3F084E5}"/>
    <cellStyle name="_Changes since previous run" xfId="2452" xr:uid="{777852FB-73C4-4763-9062-7D965AF79A70}"/>
    <cellStyle name="_Chehalis 8 19 05 Monthly" xfId="2453" xr:uid="{469A7AC1-A083-4B2A-9447-39943DBEE756}"/>
    <cellStyle name="_Colver Interpower 5 26 06" xfId="2454" xr:uid="{4D5688AB-7AA5-4BE6-AA38-C7876FB280DE}"/>
    <cellStyle name="_Colver Stacked 6 14 06 v3" xfId="2455" xr:uid="{2F39B93D-C0F7-408B-91AA-C89D91B67017}"/>
    <cellStyle name="_Comma" xfId="2456" xr:uid="{B5568252-4E6F-4D45-8CB3-424D9F061B38}"/>
    <cellStyle name="_Comma_Kansas Model (10.22.07) (15) (Send)_LEHMAN" xfId="2457" xr:uid="{3B7721C7-C20B-48C3-B75F-94CE84F19D89}"/>
    <cellStyle name="_Comma_Kansas Model (10.22.07) (65)" xfId="2458" xr:uid="{ACD58BD6-1253-40A7-A967-7FEFFB8DE54F}"/>
    <cellStyle name="_Comma_Kansas Model (12.12.07) (Send)" xfId="2459" xr:uid="{AF22B12F-8073-44F3-8B8D-F84021752D9F}"/>
    <cellStyle name="_Consolidated EBITs 1.6" xfId="2460" xr:uid="{C3E54E3C-4E1F-4FAF-BD91-BEF7C768A147}"/>
    <cellStyle name="_Consolidated Model_ 7-13-2004_Banks" xfId="2461" xr:uid="{8C105617-7DD0-45D2-AA33-DBA06FBACE06}"/>
    <cellStyle name="_Copy of Consolidated EBITs 2.5 cap" xfId="2462" xr:uid="{32F5DD9E-B47B-43DE-B4BD-0F8D1EEA9A8D}"/>
    <cellStyle name="_covenants v4" xfId="2463" xr:uid="{FCBE9E42-D0C1-45E7-A464-63A23DFACC4B}"/>
    <cellStyle name="_Currency" xfId="2464" xr:uid="{F8EF35FB-9E5C-46E6-8356-B157EB2C11B8}"/>
    <cellStyle name="_Currency_Kansas Model (10.22.07) (15) (Send)_LEHMAN" xfId="2465" xr:uid="{EDEFA503-06F6-4003-88F3-8EBFA9DC2E3C}"/>
    <cellStyle name="_Currency_Kansas Model (10.22.07) (65)" xfId="2466" xr:uid="{264D3B32-4B72-44D2-AB35-9EE08E0E9874}"/>
    <cellStyle name="_Currency_Kansas Model (12.12.07) (Send)" xfId="2467" xr:uid="{36126D62-DD9A-4170-9F41-218652B09D68}"/>
    <cellStyle name="_CurrencySpace" xfId="2468" xr:uid="{D63EA418-CD9F-402B-B2AF-497CF2429A15}"/>
    <cellStyle name="_CurrencySpace_Kansas Model (10.22.07) (15) (Send)_LEHMAN" xfId="2469" xr:uid="{DF140D6B-32DA-4863-8BA1-5E7D798E6BC7}"/>
    <cellStyle name="_CurrencySpace_Kansas Model (10.22.07) (65)" xfId="2470" xr:uid="{E176BDF6-6C48-41EB-843A-44CE61E3A266}"/>
    <cellStyle name="_CurrencySpace_Kansas Model (12.12.07) (Send)" xfId="2471" xr:uid="{8FB30885-2FF3-4956-827E-7DD98DA8B851}"/>
    <cellStyle name="_Db001231X" xfId="2472" xr:uid="{6FF8695A-2585-49A2-80C1-D55ACFC9B426}"/>
    <cellStyle name="_Db010109X" xfId="2473" xr:uid="{FD2EA5B5-96D5-4E04-A050-029A0C165FEB}"/>
    <cellStyle name="_dbtpa000911" xfId="2474" xr:uid="{211BB1FC-9774-4B00-BDB1-AB7FBC677A7E}"/>
    <cellStyle name="_Dbtpa001031x" xfId="2475" xr:uid="{C6E5D205-221A-4997-911B-97F558D83CDA}"/>
    <cellStyle name="_DBTPA010131GAR" xfId="2476" xr:uid="{AF5F5510-7EE3-44FD-8A25-CA1E84ECF290}"/>
    <cellStyle name="_DBTRP" xfId="2477" xr:uid="{03918038-9C91-4D47-84F6-F22F82121876}"/>
    <cellStyle name="_debt and cash" xfId="2478" xr:uid="{C19896BE-6A2E-4CBF-A39A-CCA0BB8985D2}"/>
    <cellStyle name="_DEBT-0201" xfId="2479" xr:uid="{B2514996-CB99-4E07-86E4-5D7002A734A0}"/>
    <cellStyle name="_Divestitures &amp; Closures Worksheet - recd May 4, 2005" xfId="2480" xr:uid="{88A38F70-F1B1-410E-9380-C9C8DB30D0BF}"/>
    <cellStyle name="_EBITDA Breakdown" xfId="2481" xr:uid="{2F8725DF-AF87-4332-9FB8-5917D0AD298A}"/>
    <cellStyle name="_El Paso ALL Plants Final Valuation v63 3.18.2005  MM Updates" xfId="2482" xr:uid="{3F1E5B46-172B-4657-A259-9CA4A45474CA}"/>
    <cellStyle name="_Euro" xfId="2483" xr:uid="{13ABFA62-13EC-4777-B690-F75DF73B3A13}"/>
    <cellStyle name="_Ferndale 9 12 05" xfId="2484" xr:uid="{6BB706ED-B8C5-41E2-8EAC-03A4A2007B91}"/>
    <cellStyle name="_Financial Forecasts Sent to Banks 17-Jun-2005" xfId="2485" xr:uid="{BDCA7D4A-39C3-40AD-8745-DE64E7DC647E}"/>
    <cellStyle name="_FinancialSummary 5-25-05" xfId="2486" xr:uid="{8A050020-CB8C-4B6C-8328-D4F032FF0470}"/>
    <cellStyle name="_FPL Group Financials" xfId="2487" xr:uid="{14EC7541-6AC8-4D98-B1A3-DC53FF53E57D}"/>
    <cellStyle name="_x000e__G" xfId="2488" xr:uid="{32700352-7A5B-4E41-8E7D-95988869F1CE}"/>
    <cellStyle name="_x000e__G 2" xfId="2489" xr:uid="{CAC173BA-92F9-4149-B8AF-61657546DBCF}"/>
    <cellStyle name="_x000e__G_BS wp" xfId="2490" xr:uid="{857E0B1C-E3C8-4EF0-9F56-BAE0D04E062A}"/>
    <cellStyle name="_x000e__G_BS wp 2" xfId="2491" xr:uid="{AB7CEF67-685A-44CC-BB2D-67880199EFD1}"/>
    <cellStyle name="_x000e__G_BS wp_BS wps" xfId="2492" xr:uid="{80AAD3D7-46DE-4928-B7EA-2A88977EE040}"/>
    <cellStyle name="_x000e__G_BS wp_BS wps 2" xfId="2493" xr:uid="{D44FE686-9459-4DDD-851C-07A171CA26B7}"/>
    <cellStyle name="_x000e__G_BS wps" xfId="2494" xr:uid="{472245EA-BD78-435D-BD61-C26EF38396A6}"/>
    <cellStyle name="_x000e__G_BS wps 2" xfId="2495" xr:uid="{3491A38A-047E-49D8-8291-AB676B5EE4D2}"/>
    <cellStyle name="_x000e__G_Makatas Industries WP - IS 08" xfId="2496" xr:uid="{C7BE38E5-E267-4E9A-BBD5-200FA6C6CCDC}"/>
    <cellStyle name="_x000e__G_Makatas Industries WP - IS 08 2" xfId="2497" xr:uid="{B6549503-E0E0-493C-A59C-B39D63EDA6FF}"/>
    <cellStyle name="_x000e__G_WP(IS)-System" xfId="2498" xr:uid="{70B0BFEE-4813-4C94-A60F-9FB5B459957A}"/>
    <cellStyle name="_x000e__G_WP(IS)-System 2" xfId="2499" xr:uid="{4573E7FB-27E2-4CB1-AC33-7D02E245D654}"/>
    <cellStyle name="_x000e__G_WP-IS" xfId="2500" xr:uid="{878865C9-DCAE-4F17-A76A-C384933313F4}"/>
    <cellStyle name="_x000e__G_WP-IS 2" xfId="2501" xr:uid="{BED40F1D-DB23-456F-9641-6D7BCDF7AE90}"/>
    <cellStyle name="_Gilberton dispatch model 10 10 05" xfId="2502" xr:uid="{AC144492-3D00-42F6-86E5-FDD78EB5089E}"/>
    <cellStyle name="_Gilberton_modelv1" xfId="2503" xr:uid="{E9952DE5-0F23-4FE0-8335-CA8B331450D0}"/>
    <cellStyle name="_Greenlight_R4.6i V8" xfId="2504" xr:uid="{0097716E-9825-4A08-ABE2-10A613D690D3}"/>
    <cellStyle name="_GTDW_DataTemplate" xfId="2505" xr:uid="{5FD367F7-A0C0-422F-9DEA-450236DBDF28}"/>
    <cellStyle name="_H18年計画と3年計画(青浦大景）" xfId="282" xr:uid="{0B77563E-BF21-4236-8806-CD6C5DF19468}"/>
    <cellStyle name="_H18年計画と3年計画(青浦大景）_200803修正仕訳DY" xfId="283" xr:uid="{C4A28A7C-DF0E-4173-84FF-6AFA83863DF5}"/>
    <cellStyle name="_H18年計画と3年計画(青浦大景）_200803修正仕訳DY_税効果集計_20111113_1700" xfId="284" xr:uid="{FFF948DA-BC80-40A9-9ED0-3237ABCA85FF}"/>
    <cellStyle name="_H18年計画と3年計画(青浦大景）_200803修正仕訳DY_税効果集計_20111113_1700_×　11 income tax expense_20111127_revised" xfId="285" xr:uid="{A7FB06F3-B809-4940-9010-B1018E7B9CAA}"/>
    <cellStyle name="_H18年計画と3年計画(青浦大景）_200803修正仕訳DY_税効果集計_20111113_1700_11 income tax expense" xfId="286" xr:uid="{6A2BA034-1C30-4527-85D7-170DAAFACAE5}"/>
    <cellStyle name="_H18年計画と3年計画(青浦大景）_200803修正仕訳DY_税効果集計_20111113_1700_11 income tax expense_20111126_revised yama" xfId="287" xr:uid="{E7074892-F8B4-4D24-A4D8-1E649B05622B}"/>
    <cellStyle name="_H18年計画と3年計画(青浦大景）_200903修正仕訳DY" xfId="288" xr:uid="{58CE91F9-C434-4E09-9664-AA9BEAD2E83C}"/>
    <cellStyle name="_H18年計画と3年計画(青浦大景）_200903修正仕訳DY_税効果集計_20111113_1700" xfId="289" xr:uid="{247F6B2A-C516-41E3-BF78-1DA5FF36D7AD}"/>
    <cellStyle name="_H18年計画と3年計画(青浦大景）_200903修正仕訳DY_税効果集計_20111113_1700_×　11 income tax expense_20111127_revised" xfId="290" xr:uid="{A4FC70FA-71FD-422D-8D3E-DAF0E7A2474A}"/>
    <cellStyle name="_H18年計画と3年計画(青浦大景）_200903修正仕訳DY_税効果集計_20111113_1700_11 income tax expense" xfId="291" xr:uid="{326690D4-2D79-4117-9781-DF6F750B5CB4}"/>
    <cellStyle name="_H18年計画と3年計画(青浦大景）_200903修正仕訳DY_税効果集計_20111113_1700_11 income tax expense_20111126_revised yama" xfId="292" xr:uid="{EC8EB247-F856-4077-95BE-853F6080DF87}"/>
    <cellStyle name="_H18年計画と3年計画(青浦大景）_200903組換表KD" xfId="293" xr:uid="{0448BE15-C47D-4761-9F3D-BE1BAAA0BFFD}"/>
    <cellStyle name="_H18年計画と3年計画(青浦大景）_201003修正仕訳CP" xfId="294" xr:uid="{ED3C9550-92AF-47BC-84D8-1C873C95598D}"/>
    <cellStyle name="_H18年計画と3年計画(青浦大景）_201003修正仕訳CP_税効果集計_20111113_1700" xfId="295" xr:uid="{E95B2CD2-9AF8-4880-9CA4-C89F8FF33921}"/>
    <cellStyle name="_H18年計画と3年計画(青浦大景）_201003修正仕訳CP_税効果集計_20111113_1700_×　11 income tax expense_20111127_revised" xfId="296" xr:uid="{DCBCF575-225D-413C-8901-5F5A20E68765}"/>
    <cellStyle name="_H18年計画と3年計画(青浦大景）_201003修正仕訳CP_税効果集計_20111113_1700_11 income tax expense" xfId="297" xr:uid="{A5B7B59D-E1F4-4024-AFC4-1B4C251902CE}"/>
    <cellStyle name="_H18年計画と3年計画(青浦大景）_201003修正仕訳CP_税効果集計_20111113_1700_11 income tax expense_20111126_revised yama" xfId="298" xr:uid="{43618E37-26C7-4D54-BA94-756B00721819}"/>
    <cellStyle name="_H18年計画と3年計画(青浦大景）_201003修正仕訳DK" xfId="299" xr:uid="{2A6C9286-B90E-4AB5-AF9D-7FA54EFB5391}"/>
    <cellStyle name="_H18年計画と3年計画(青浦大景）_201003修正仕訳DY" xfId="300" xr:uid="{19F47940-43D8-4E79-88DD-DE1543CF7387}"/>
    <cellStyle name="_H18年計画と3年計画(青浦大景）_201003修正仕訳DY_税効果集計_20111113_1700" xfId="301" xr:uid="{8E63322F-7369-497C-B758-73A4CF60E6BD}"/>
    <cellStyle name="_H18年計画と3年計画(青浦大景）_201003修正仕訳DY_税効果集計_20111113_1700_×　11 income tax expense_20111127_revised" xfId="302" xr:uid="{3D154268-9467-4DF7-A135-0EC8005FE164}"/>
    <cellStyle name="_H18年計画と3年計画(青浦大景）_201003修正仕訳DY_税効果集計_20111113_1700_11 income tax expense" xfId="303" xr:uid="{7E9F2B1A-063F-42C5-8337-89D8C3094B71}"/>
    <cellStyle name="_H18年計画と3年計画(青浦大景）_201003修正仕訳DY_税効果集計_20111113_1700_11 income tax expense_20111126_revised yama" xfId="304" xr:uid="{F156D788-2679-4E31-BF3D-573F0E71B954}"/>
    <cellStyle name="_H18年計画と3年計画(青浦大景）_201103修正仕訳DY" xfId="305" xr:uid="{9DD59491-9C66-4195-ABD9-2C9FF2481F77}"/>
    <cellStyle name="_H18年計画と3年計画(青浦大景）_201103修正仕訳DY_税効果集計_20111113_1700" xfId="306" xr:uid="{1C6EA4DA-F252-4C16-8DEC-39545C208A91}"/>
    <cellStyle name="_H18年計画と3年計画(青浦大景）_201103修正仕訳DY_税効果集計_20111113_1700_×　11 income tax expense_20111127_revised" xfId="307" xr:uid="{772F85E8-A579-49E8-A94B-9911D6058D0D}"/>
    <cellStyle name="_H18年計画と3年計画(青浦大景）_201103修正仕訳DY_税効果集計_20111113_1700_11 income tax expense" xfId="308" xr:uid="{00EF4909-3458-4765-8F98-80555A4B30BC}"/>
    <cellStyle name="_H18年計画と3年計画(青浦大景）_201103修正仕訳DY_税効果集計_20111113_1700_11 income tax expense_20111126_revised yama" xfId="309" xr:uid="{23759945-AF6F-4D84-ACAF-47E052DEFB8E}"/>
    <cellStyle name="_H18年計画と3年計画(青浦大景）_ver2.9 DJH組換表連結精算表_1104_2300" xfId="310" xr:uid="{ED86BC7C-6A34-4D4C-B072-A61B37258262}"/>
    <cellStyle name="_H18年計画と3年計画(青浦大景）_ver2.9 DJH組換表連結精算表_1104_2300_税効果集計_20111113_1700" xfId="311" xr:uid="{F893D34D-E6C4-4905-B2B0-A3429FABCDDF}"/>
    <cellStyle name="_H18年計画と3年計画(青浦大景）_ver2.9 DJH組換表連結精算表_1104_2300_税効果集計_20111113_1700_×　11 income tax expense_20111127_revised" xfId="312" xr:uid="{4C25984C-ECEA-4DA3-A512-569CF4751FA3}"/>
    <cellStyle name="_H18年計画と3年計画(青浦大景）_ver2.9 DJH組換表連結精算表_1104_2300_税効果集計_20111113_1700_11 income tax expense" xfId="313" xr:uid="{27744509-9114-4DAB-B503-CA8A128796C9}"/>
    <cellStyle name="_H18年計画と3年計画(青浦大景）_ver2.9 DJH組換表連結精算表_1104_2300_税効果集計_20111113_1700_11 income tax expense_20111126_revised yama" xfId="314" xr:uid="{9F7C3B12-3886-40EF-90BD-0B17EFB05BBD}"/>
    <cellStyle name="_H18年計画と3年計画(青浦大景）_個別合算表08" xfId="315" xr:uid="{9D6BC529-7FDD-495F-893B-B237CBD9CDB1}"/>
    <cellStyle name="_H18年計画と3年計画(青浦大景）_税効果集計_20111113_1700" xfId="316" xr:uid="{F6BF9D85-9D2E-4630-AFED-213F85200EC7}"/>
    <cellStyle name="_H18年計画と3年計画(青浦大景）_税効果集計_20111113_1700_×　11 income tax expense_20111127_revised" xfId="317" xr:uid="{9B142686-2433-4786-9AAE-33FC7ADABEB7}"/>
    <cellStyle name="_H18年計画と3年計画(青浦大景）_税効果集計_20111113_1700_11 income tax expense" xfId="318" xr:uid="{57285779-A1A3-472E-B922-1005D7B2BF66}"/>
    <cellStyle name="_H18年計画と3年計画(青浦大景）_税効果集計_20111113_1700_11 income tax expense_20111126_revised yama" xfId="319" xr:uid="{550A359D-B949-4FC4-8253-4F9271B8F1D0}"/>
    <cellStyle name="_H18年設備投資計画(青浦大景）" xfId="320" xr:uid="{641E5B93-882C-43A4-9D9F-0265390E4DF7}"/>
    <cellStyle name="_H18年設備投資計画(青浦大景）_200803修正仕訳DY" xfId="321" xr:uid="{E3554726-77F0-4A1E-9AD7-00721932A006}"/>
    <cellStyle name="_H18年設備投資計画(青浦大景）_200803修正仕訳DY_税効果集計_20111113_1700" xfId="322" xr:uid="{E8B649DB-9CE6-46ED-8C4E-328E9C572CB5}"/>
    <cellStyle name="_H18年設備投資計画(青浦大景）_200803修正仕訳DY_税効果集計_20111113_1700_×　11 income tax expense_20111127_revised" xfId="323" xr:uid="{F9111335-70AC-43A2-B20F-7F5C585C07CC}"/>
    <cellStyle name="_H18年設備投資計画(青浦大景）_200803修正仕訳DY_税効果集計_20111113_1700_11 income tax expense" xfId="324" xr:uid="{D7E92D43-E6D4-4647-B753-C2C1BC1D8999}"/>
    <cellStyle name="_H18年設備投資計画(青浦大景）_200803修正仕訳DY_税効果集計_20111113_1700_11 income tax expense_20111126_revised yama" xfId="325" xr:uid="{2723697A-EA54-4198-927B-82F349CFD239}"/>
    <cellStyle name="_H18年設備投資計画(青浦大景）_200903修正仕訳DY" xfId="326" xr:uid="{D11A7B1B-1599-4D1A-AC48-E35F56AF2D0E}"/>
    <cellStyle name="_H18年設備投資計画(青浦大景）_200903修正仕訳DY_税効果集計_20111113_1700" xfId="327" xr:uid="{19DE3F69-69CE-474D-A683-28C5B861E0C5}"/>
    <cellStyle name="_H18年設備投資計画(青浦大景）_200903修正仕訳DY_税効果集計_20111113_1700_×　11 income tax expense_20111127_revised" xfId="328" xr:uid="{AD5A03ED-0E10-40A2-8356-E5C145A15C1B}"/>
    <cellStyle name="_H18年設備投資計画(青浦大景）_200903修正仕訳DY_税効果集計_20111113_1700_11 income tax expense" xfId="329" xr:uid="{1BB36D98-87BA-40BC-8363-49EF6EAC9C63}"/>
    <cellStyle name="_H18年設備投資計画(青浦大景）_200903修正仕訳DY_税効果集計_20111113_1700_11 income tax expense_20111126_revised yama" xfId="330" xr:uid="{3B3DEEFB-6EA4-46CE-BB28-8190B4528A5F}"/>
    <cellStyle name="_H18年設備投資計画(青浦大景）_200903組換表KD" xfId="331" xr:uid="{21015459-D92B-434A-BE07-C7DFA3B67BC9}"/>
    <cellStyle name="_H18年設備投資計画(青浦大景）_201003修正仕訳CP" xfId="332" xr:uid="{74E35414-587D-49FC-8284-5F400E9442CC}"/>
    <cellStyle name="_H18年設備投資計画(青浦大景）_201003修正仕訳CP_税効果集計_20111113_1700" xfId="333" xr:uid="{5474F892-BA3E-4473-BC7F-CD21B1B2ACE4}"/>
    <cellStyle name="_H18年設備投資計画(青浦大景）_201003修正仕訳CP_税効果集計_20111113_1700_×　11 income tax expense_20111127_revised" xfId="334" xr:uid="{95F4CAD3-7C6C-4BD3-A497-7A9F50DDC5D3}"/>
    <cellStyle name="_H18年設備投資計画(青浦大景）_201003修正仕訳CP_税効果集計_20111113_1700_11 income tax expense" xfId="335" xr:uid="{434E82D4-26F4-4DD1-9EB0-FEF6336A5737}"/>
    <cellStyle name="_H18年設備投資計画(青浦大景）_201003修正仕訳CP_税効果集計_20111113_1700_11 income tax expense_20111126_revised yama" xfId="336" xr:uid="{DC932406-BD31-4A61-BEF9-288D8E7585B5}"/>
    <cellStyle name="_H18年設備投資計画(青浦大景）_201003修正仕訳DK" xfId="337" xr:uid="{CA24A7F8-AA9A-45C4-B2EE-8376D0B085D2}"/>
    <cellStyle name="_H18年設備投資計画(青浦大景）_201003修正仕訳DY" xfId="338" xr:uid="{7F150AAE-75D6-41BB-8991-D2B05EDF9105}"/>
    <cellStyle name="_H18年設備投資計画(青浦大景）_201003修正仕訳DY_税効果集計_20111113_1700" xfId="339" xr:uid="{457259BC-FAE1-4F7A-A5A2-BD3250434184}"/>
    <cellStyle name="_H18年設備投資計画(青浦大景）_201003修正仕訳DY_税効果集計_20111113_1700_×　11 income tax expense_20111127_revised" xfId="340" xr:uid="{6F132592-1A77-4A26-A256-6675C5723767}"/>
    <cellStyle name="_H18年設備投資計画(青浦大景）_201003修正仕訳DY_税効果集計_20111113_1700_11 income tax expense" xfId="341" xr:uid="{59D9D945-D40F-4100-BDF1-F4364EE1D57A}"/>
    <cellStyle name="_H18年設備投資計画(青浦大景）_201003修正仕訳DY_税効果集計_20111113_1700_11 income tax expense_20111126_revised yama" xfId="342" xr:uid="{47633739-92C9-4294-B1E4-4CB69BC271A6}"/>
    <cellStyle name="_H18年設備投資計画(青浦大景）_201103修正仕訳DY" xfId="343" xr:uid="{5DB64410-958F-482A-988F-B1FD61621CC0}"/>
    <cellStyle name="_H18年設備投資計画(青浦大景）_201103修正仕訳DY_税効果集計_20111113_1700" xfId="344" xr:uid="{9B9E59B0-DB86-429E-9439-8B46AB6D590B}"/>
    <cellStyle name="_H18年設備投資計画(青浦大景）_201103修正仕訳DY_税効果集計_20111113_1700_×　11 income tax expense_20111127_revised" xfId="345" xr:uid="{36027CC8-CBE8-40B0-A9CC-85D7CA1A16CD}"/>
    <cellStyle name="_H18年設備投資計画(青浦大景）_201103修正仕訳DY_税効果集計_20111113_1700_11 income tax expense" xfId="346" xr:uid="{55CA8C82-9D3E-4A6F-B7F5-C7FA6D20628C}"/>
    <cellStyle name="_H18年設備投資計画(青浦大景）_201103修正仕訳DY_税効果集計_20111113_1700_11 income tax expense_20111126_revised yama" xfId="347" xr:uid="{546D2A71-3362-4715-BB48-0C5737D3F89B}"/>
    <cellStyle name="_H18年設備投資計画(青浦大景）_ver2.9 DJH組換表連結精算表_1104_2300" xfId="348" xr:uid="{A1E63DC2-0DC9-422B-8231-84A1A864540A}"/>
    <cellStyle name="_H18年設備投資計画(青浦大景）_ver2.9 DJH組換表連結精算表_1104_2300_税効果集計_20111113_1700" xfId="349" xr:uid="{AAFB4DDA-D220-4F9D-BF02-6C0516A9F409}"/>
    <cellStyle name="_H18年設備投資計画(青浦大景）_ver2.9 DJH組換表連結精算表_1104_2300_税効果集計_20111113_1700_×　11 income tax expense_20111127_revised" xfId="350" xr:uid="{7E012637-5924-44F8-AD04-1FEFC6263CAD}"/>
    <cellStyle name="_H18年設備投資計画(青浦大景）_ver2.9 DJH組換表連結精算表_1104_2300_税効果集計_20111113_1700_11 income tax expense" xfId="351" xr:uid="{EF4B3F83-2800-4947-98D5-BC035966FFB5}"/>
    <cellStyle name="_H18年設備投資計画(青浦大景）_ver2.9 DJH組換表連結精算表_1104_2300_税効果集計_20111113_1700_11 income tax expense_20111126_revised yama" xfId="352" xr:uid="{C4CDC0D1-3144-4714-860D-69F3722B5489}"/>
    <cellStyle name="_H18年設備投資計画(青浦大景）_個別合算表08" xfId="353" xr:uid="{CF64CCF3-DC5A-4295-BABA-F476708EC1BF}"/>
    <cellStyle name="_H18年設備投資計画(青浦大景）_税効果集計_20111113_1700" xfId="354" xr:uid="{F1D14612-D46D-4513-B3F7-1D6ABCE69A45}"/>
    <cellStyle name="_H18年設備投資計画(青浦大景）_税効果集計_20111113_1700_×　11 income tax expense_20111127_revised" xfId="355" xr:uid="{5CE5817A-58FA-4A80-9971-CEA734E6032C}"/>
    <cellStyle name="_H18年設備投資計画(青浦大景）_税効果集計_20111113_1700_11 income tax expense" xfId="356" xr:uid="{7E8CFC9C-D562-40FF-B85E-43857B5F7393}"/>
    <cellStyle name="_H18年設備投資計画(青浦大景）_税効果集計_20111113_1700_11 income tax expense_20111126_revised yama" xfId="357" xr:uid="{49BCB00A-7D66-4554-9AC6-D183AD6E005B}"/>
    <cellStyle name="_H18生産GR計画（青浦大景）(12月期）" xfId="358" xr:uid="{75BB572C-AB10-4492-AA13-30B605D75BBA}"/>
    <cellStyle name="_H18生産GR計画（青浦大景）(12月期）_200803修正仕訳DY" xfId="359" xr:uid="{847B2B23-7E5B-4002-BA5A-0073C08FBFD4}"/>
    <cellStyle name="_H18生産GR計画（青浦大景）(12月期）_200803修正仕訳DY_税効果集計_20111113_1700" xfId="360" xr:uid="{0E66672A-25EE-4F7E-8045-36D1759B4398}"/>
    <cellStyle name="_H18生産GR計画（青浦大景）(12月期）_200803修正仕訳DY_税効果集計_20111113_1700_×　11 income tax expense_20111127_revised" xfId="361" xr:uid="{C9D9CB36-3238-438C-88E7-F1D4CF9831AE}"/>
    <cellStyle name="_H18生産GR計画（青浦大景）(12月期）_200803修正仕訳DY_税効果集計_20111113_1700_11 income tax expense" xfId="362" xr:uid="{6F61F2AD-5AC7-48CB-9FE2-9C69467B3860}"/>
    <cellStyle name="_H18生産GR計画（青浦大景）(12月期）_200803修正仕訳DY_税効果集計_20111113_1700_11 income tax expense_20111126_revised yama" xfId="363" xr:uid="{373BA2E7-4531-4EE3-8FB8-3F57038AF2CA}"/>
    <cellStyle name="_H18生産GR計画（青浦大景）(12月期）_200903修正仕訳DY" xfId="364" xr:uid="{CD432D7F-222A-4FC0-8664-A7501DC397A8}"/>
    <cellStyle name="_H18生産GR計画（青浦大景）(12月期）_200903修正仕訳DY_税効果集計_20111113_1700" xfId="365" xr:uid="{DC578309-B193-4392-9188-BCD15754DC28}"/>
    <cellStyle name="_H18生産GR計画（青浦大景）(12月期）_200903修正仕訳DY_税効果集計_20111113_1700_×　11 income tax expense_20111127_revised" xfId="366" xr:uid="{ED781668-F4DA-4A71-B0A0-2695F7F7A0D9}"/>
    <cellStyle name="_H18生産GR計画（青浦大景）(12月期）_200903修正仕訳DY_税効果集計_20111113_1700_11 income tax expense" xfId="367" xr:uid="{9C029369-A904-48DB-8549-5965CD2A5DDF}"/>
    <cellStyle name="_H18生産GR計画（青浦大景）(12月期）_200903修正仕訳DY_税効果集計_20111113_1700_11 income tax expense_20111126_revised yama" xfId="368" xr:uid="{29E369B3-DAFB-4B94-9282-69EF412B0B1A}"/>
    <cellStyle name="_H18生産GR計画（青浦大景）(12月期）_200903組換表KD" xfId="369" xr:uid="{1D4B7A91-9969-4377-B3D3-6A9F95A885B6}"/>
    <cellStyle name="_H18生産GR計画（青浦大景）(12月期）_201003修正仕訳CP" xfId="370" xr:uid="{4CF07B2B-2EE9-469D-AA82-F287820BE8C8}"/>
    <cellStyle name="_H18生産GR計画（青浦大景）(12月期）_201003修正仕訳CP_税効果集計_20111113_1700" xfId="371" xr:uid="{7B0EEF26-AAA9-4E64-98AC-786AC2B01B3E}"/>
    <cellStyle name="_H18生産GR計画（青浦大景）(12月期）_201003修正仕訳CP_税効果集計_20111113_1700_×　11 income tax expense_20111127_revised" xfId="372" xr:uid="{452A2C28-09E3-416E-BF9A-CFD871504631}"/>
    <cellStyle name="_H18生産GR計画（青浦大景）(12月期）_201003修正仕訳CP_税効果集計_20111113_1700_11 income tax expense" xfId="373" xr:uid="{EC0985A1-25AB-4605-A625-7F2785345813}"/>
    <cellStyle name="_H18生産GR計画（青浦大景）(12月期）_201003修正仕訳CP_税効果集計_20111113_1700_11 income tax expense_20111126_revised yama" xfId="374" xr:uid="{03590DA7-3B40-4D16-9816-117CC032746D}"/>
    <cellStyle name="_H18生産GR計画（青浦大景）(12月期）_201003修正仕訳DK" xfId="375" xr:uid="{62F63797-8AED-47F5-AFD1-0B6149C8AC22}"/>
    <cellStyle name="_H18生産GR計画（青浦大景）(12月期）_201003修正仕訳DY" xfId="376" xr:uid="{6E2561CC-CB14-404F-9EC8-CF9C09542154}"/>
    <cellStyle name="_H18生産GR計画（青浦大景）(12月期）_201003修正仕訳DY_税効果集計_20111113_1700" xfId="377" xr:uid="{165E33BC-1D27-4ACC-AAB7-44382821C709}"/>
    <cellStyle name="_H18生産GR計画（青浦大景）(12月期）_201003修正仕訳DY_税効果集計_20111113_1700_×　11 income tax expense_20111127_revised" xfId="378" xr:uid="{D804558A-CDD9-41CB-8DF6-B0102EEEE3C2}"/>
    <cellStyle name="_H18生産GR計画（青浦大景）(12月期）_201003修正仕訳DY_税効果集計_20111113_1700_11 income tax expense" xfId="379" xr:uid="{B88FB6F7-E937-406C-87B6-DD6C3114AEA6}"/>
    <cellStyle name="_H18生産GR計画（青浦大景）(12月期）_201003修正仕訳DY_税効果集計_20111113_1700_11 income tax expense_20111126_revised yama" xfId="380" xr:uid="{E99ADBBF-FD58-4210-B328-CB77AB8CFD4F}"/>
    <cellStyle name="_H18生産GR計画（青浦大景）(12月期）_201103修正仕訳DY" xfId="381" xr:uid="{C019907D-7029-4D28-AC47-FC8848807B4D}"/>
    <cellStyle name="_H18生産GR計画（青浦大景）(12月期）_201103修正仕訳DY_税効果集計_20111113_1700" xfId="382" xr:uid="{891D9DEB-6DEB-4A29-A29B-9DE68C8BB492}"/>
    <cellStyle name="_H18生産GR計画（青浦大景）(12月期）_201103修正仕訳DY_税効果集計_20111113_1700_×　11 income tax expense_20111127_revised" xfId="383" xr:uid="{5916B350-F425-4D8B-9A9C-3DF7E8A35BE2}"/>
    <cellStyle name="_H18生産GR計画（青浦大景）(12月期）_201103修正仕訳DY_税効果集計_20111113_1700_11 income tax expense" xfId="384" xr:uid="{195917EC-839A-4399-9DF1-45412E256A26}"/>
    <cellStyle name="_H18生産GR計画（青浦大景）(12月期）_201103修正仕訳DY_税効果集計_20111113_1700_11 income tax expense_20111126_revised yama" xfId="385" xr:uid="{775FECD1-04E2-4814-8395-A9383F166801}"/>
    <cellStyle name="_H18生産GR計画（青浦大景）(12月期）_ver2.9 DJH組換表連結精算表_1104_2300" xfId="386" xr:uid="{BB490526-E3F2-4565-A4E1-109E9BD209CA}"/>
    <cellStyle name="_H18生産GR計画（青浦大景）(12月期）_ver2.9 DJH組換表連結精算表_1104_2300_税効果集計_20111113_1700" xfId="387" xr:uid="{E0549541-6170-4BDB-8E5E-6F85D8D0C43A}"/>
    <cellStyle name="_H18生産GR計画（青浦大景）(12月期）_ver2.9 DJH組換表連結精算表_1104_2300_税効果集計_20111113_1700_×　11 income tax expense_20111127_revised" xfId="388" xr:uid="{D377A5A3-8B3B-4E51-8D5B-B1574355DFE2}"/>
    <cellStyle name="_H18生産GR計画（青浦大景）(12月期）_ver2.9 DJH組換表連結精算表_1104_2300_税効果集計_20111113_1700_11 income tax expense" xfId="389" xr:uid="{846DB291-122B-4BDD-A298-0CA33E598095}"/>
    <cellStyle name="_H18生産GR計画（青浦大景）(12月期）_ver2.9 DJH組換表連結精算表_1104_2300_税効果集計_20111113_1700_11 income tax expense_20111126_revised yama" xfId="390" xr:uid="{94BA31BF-475F-4A89-9177-DD23A5D45E6E}"/>
    <cellStyle name="_H18生産GR計画（青浦大景）(12月期）_個別合算表08" xfId="391" xr:uid="{BC2BF252-F7BD-46FB-90C4-A5BB8DC1D3D2}"/>
    <cellStyle name="_H18生産GR計画（青浦大景）(12月期）_税効果集計_20111113_1700" xfId="392" xr:uid="{002CAF5C-6BA7-4E16-A758-332EC92137E4}"/>
    <cellStyle name="_H18生産GR計画（青浦大景）(12月期）_税効果集計_20111113_1700_×　11 income tax expense_20111127_revised" xfId="393" xr:uid="{13FC8EA1-A0CC-466F-806A-F5EF8E4BC605}"/>
    <cellStyle name="_H18生産GR計画（青浦大景）(12月期）_税効果集計_20111113_1700_11 income tax expense" xfId="394" xr:uid="{95931C74-3CFB-48A2-886E-3AB07038D93E}"/>
    <cellStyle name="_H18生産GR計画（青浦大景）(12月期）_税効果集計_20111113_1700_11 income tax expense_20111126_revised yama" xfId="395" xr:uid="{47320860-9024-40A0-B6E1-8679E9B29ECB}"/>
    <cellStyle name="_Heading" xfId="396" xr:uid="{C66856D6-FDDF-454C-BC37-CE7C4867497A}"/>
    <cellStyle name="_Heading_Kansas Model (10.22.07) (15) (Send)_LEHMAN" xfId="2506" xr:uid="{EE19CF6E-BD1F-4333-AB40-210A68E3D154}"/>
    <cellStyle name="_Heading_Kansas Model (10.22.07) (65)" xfId="2507" xr:uid="{D7361603-6AEF-4D22-9F66-E4C03D7E954E}"/>
    <cellStyle name="_Heading_Kansas Model (12.12.07) (Send)" xfId="2508" xr:uid="{584378AD-8124-4154-85F7-F80E3AC960BD}"/>
    <cellStyle name="_Highlight" xfId="2509" xr:uid="{F8EA1DD6-9872-47C7-8EBB-FF7D42FCA728}"/>
    <cellStyle name="_HY Energy Comps v5" xfId="2510" xr:uid="{51DA531D-FAA6-4515-B9FE-BDECA2D1B781}"/>
    <cellStyle name="_Iceland_3.0f_BID275" xfId="2511" xr:uid="{9C7495C4-2F46-44BB-863C-1FFD414E14C8}"/>
    <cellStyle name="_IMIPL Apr2006 Working File 2.0 new format R" xfId="2512" xr:uid="{46F65153-F295-4DD5-B9D1-2AC4929E1464}"/>
    <cellStyle name="_Joslin Project Model Oct 09 2007" xfId="2513" xr:uid="{9A727E41-A0F7-4362-9936-397567BB197A}"/>
    <cellStyle name="_JPM summary output v2" xfId="2514" xr:uid="{709EF317-51BF-49B4-AFDD-DC282D7A9EFB}"/>
    <cellStyle name="_Kansas Model (10.22.07) (15) (Send)_LEHMAN" xfId="2515" xr:uid="{38F37A18-013A-4E9D-8595-1554F1D5F27A}"/>
    <cellStyle name="_Kansas Model (10.22.07) (65)" xfId="2516" xr:uid="{B948F193-37F8-431E-924C-A2DC9857B1C5}"/>
    <cellStyle name="_Kansas Model (12.12.07) (Send)" xfId="2517" xr:uid="{E95C7E45-0F7F-4532-866E-C9866F062FBA}"/>
    <cellStyle name="_Key_R7.1" xfId="2518" xr:uid="{830A92F2-00D4-4B5E-8A9F-CCE53B503C8C}"/>
    <cellStyle name="_Key_R7.2" xfId="2519" xr:uid="{8C420B47-72A1-49B2-9FA6-688A80B35FD5}"/>
    <cellStyle name="_LaPalma Project Model Oct 09 2007" xfId="2520" xr:uid="{AFCA7CF0-CEA4-46AB-8A75-4BC7822FA18F}"/>
    <cellStyle name="_x000e__Makatas Industries WP - IS 08" xfId="2521" xr:uid="{B38182C7-D08B-40EE-829C-9C943A369F61}"/>
    <cellStyle name="_x000e__Makatas Industries WP - IS 08 2" xfId="2522" xr:uid="{0ACBF06A-2083-4846-B1E3-939FE71C992B}"/>
    <cellStyle name="_Marcus Hook - Proforma Debt Sizing - v18" xfId="2523" xr:uid="{791F584C-C82B-4C4F-89F0-281CAE0DE8F0}"/>
    <cellStyle name="_MH 50 Data" xfId="2524" xr:uid="{7605DE78-11F5-49A5-AA4D-6B0C38A09E85}"/>
    <cellStyle name="_MH 50 Data 040507" xfId="2525" xr:uid="{F709D5B0-9656-4738-84CA-FCA48A97BFF2}"/>
    <cellStyle name="_MH 750 040709 Report 1" xfId="2526" xr:uid="{6707169D-9231-4607-923A-1E063D310FF4}"/>
    <cellStyle name="_MH 750 Data" xfId="2527" xr:uid="{11121454-319F-4579-B0CE-C6361E8C61F9}"/>
    <cellStyle name="_MH 750 Data 04049" xfId="2528" xr:uid="{C7DCCE06-8990-4828-9954-FDC4CC03B55E}"/>
    <cellStyle name="_MH 750 Data 040507" xfId="2529" xr:uid="{ED5F8DD0-FC5F-41A1-AF76-69BDE505ABF3}"/>
    <cellStyle name="_MH750 - Major Maintenance - rev 10.06.04" xfId="2530" xr:uid="{3306F289-E1FF-4BAE-8E23-A171D71D7483}"/>
    <cellStyle name="_MH750 Proforma - Rev 07.06.04" xfId="2531" xr:uid="{0863DDF6-D69F-44F6-ACB5-6954B70EE7BB}"/>
    <cellStyle name="_MH750 Proforma - Rev 07.19.04 2" xfId="2532" xr:uid="{76E77B7E-86AA-40A4-ACAF-AEFF0238ACF0}"/>
    <cellStyle name="_MM Cost Estimate Marcus Hook" xfId="2533" xr:uid="{E740BC30-0A05-4AFF-BEEC-4625C35229A5}"/>
    <cellStyle name="_Model_v4" xfId="2534" xr:uid="{A695DCA0-AD40-445B-8866-CAA212AB2EA2}"/>
    <cellStyle name="_MOI Model - All Equity 27% Carry 122107" xfId="2535" xr:uid="{2D2F7979-87B6-41E6-A3DD-E79F69C9291B}"/>
    <cellStyle name="_Multiple" xfId="2536" xr:uid="{8C29B7F6-5A45-4C1B-A972-BAB2416B445C}"/>
    <cellStyle name="_Multiple_Kansas Model (10.22.07) (15) (Send)_LEHMAN" xfId="2537" xr:uid="{C59D76E3-EB39-4066-B795-DFC1CC0EEF7D}"/>
    <cellStyle name="_Multiple_Kansas Model (10.22.07) (65)" xfId="2538" xr:uid="{1A9E0FF0-888E-47CD-9376-D5AD2CC9717D}"/>
    <cellStyle name="_Multiple_Kansas Model (12.12.07) (Send)" xfId="2539" xr:uid="{E6EFBA7B-074D-44DF-8306-381E6A3A444E}"/>
    <cellStyle name="_MultipleSpace" xfId="2540" xr:uid="{80684345-D2BA-4EBB-B9B7-059B3C7EACF4}"/>
    <cellStyle name="_MultipleSpace_Kansas Model (10.22.07) (15) (Send)_LEHMAN" xfId="2541" xr:uid="{A7AFF6C7-DB8E-4504-ADE5-681A6766836D}"/>
    <cellStyle name="_MultipleSpace_Kansas Model (10.22.07) (65)" xfId="2542" xr:uid="{FF94A4CD-3030-4D91-98D1-B6AB50791EEE}"/>
    <cellStyle name="_MultipleSpace_Kansas Model (12.12.07) (Send)" xfId="2543" xr:uid="{D501D6E9-C325-4926-AB90-0E7FDF74E4B3}"/>
    <cellStyle name="_Noble comparison structures v26" xfId="2544" xr:uid="{EC50817D-537A-45E3-9920-4495D1DD54BB}"/>
    <cellStyle name="_Noble offtaker summary vSean_2" xfId="2545" xr:uid="{DF50B4F6-148C-4F57-B3F1-A84A922D8058}"/>
    <cellStyle name="_NSG Consolidated Model 10 5 05" xfId="2546" xr:uid="{87805EE1-CECF-40FD-8FE8-E7EDC3B2BD01}"/>
    <cellStyle name="_NSG Consolidated Model 6 18 05" xfId="2547" xr:uid="{81B4EF07-F328-430D-A88A-7BEFCC6ECBCE}"/>
    <cellStyle name="_NSG Consolidated Model 6 21 05" xfId="2548" xr:uid="{A9F964CA-563F-4BD3-B411-8833FFF0EA5C}"/>
    <cellStyle name="_NSG Orange Mulberry 3 27 06 OTPP HYBRIDv3" xfId="2549" xr:uid="{79EEAE8D-1C26-4A54-A2AC-390E744C11D6}"/>
    <cellStyle name="_NSG Orange Mulberry 5 15 06 summary WIP" xfId="2550" xr:uid="{68B80EB7-E0A0-428F-A485-8CB60E86E94C}"/>
    <cellStyle name="_NSG2 Debt Compliance 5 13 05 Final" xfId="2551" xr:uid="{0A7D40E6-85D3-4DDA-A425-A9E4C7541ECD}"/>
    <cellStyle name="_NuCoastal Enterprise Model Oct 03 2007" xfId="2552" xr:uid="{76126B05-D195-4073-8D98-62962FAD91C6}"/>
    <cellStyle name="_O&amp;M  Cost Estimate Marcus Hook  - Updated Avis Run &amp; 290 starts 081902" xfId="2553" xr:uid="{4C0CF992-B305-43DD-8D23-4DEA56FD2766}"/>
    <cellStyle name="_O&amp;M  Cost Estimate Marcus Hook  - Updated for High Cycles rev071703" xfId="2554" xr:uid="{B719EB32-D0A9-4704-A112-7E6D22002B55}"/>
    <cellStyle name="_O&amp;M Star Orange Mulberry 6 8 06 Stacked for Consolidated Model" xfId="2555" xr:uid="{ACA836C7-6812-47DF-91AA-BC01B5FA83BC}"/>
    <cellStyle name="_Operating Model 02 - sent June 17 2005 v3" xfId="2556" xr:uid="{4C24C6A6-B0FF-4D33-94B7-D425FCD43046}"/>
    <cellStyle name="_Orisoft Conso Working 08-Dec" xfId="2557" xr:uid="{882785D3-6BE2-4B0B-B40B-BBD852B2B984}"/>
    <cellStyle name="_PEF PPA 11 28 06 (3)" xfId="2558" xr:uid="{3E8019C5-7331-4FEE-BFEE-10EB68F18CCF}"/>
    <cellStyle name="_Percent" xfId="2559" xr:uid="{BC26928E-51BD-4BD7-8098-4B8056C87CB9}"/>
    <cellStyle name="_PercentSpace" xfId="2560" xr:uid="{2F9828A8-EC80-495D-A98D-3652B20B1D62}"/>
    <cellStyle name="_PEV model V5(Full Year)" xfId="2561" xr:uid="{7EF2FD06-B467-4DB5-B117-B62E3A34D0A8}"/>
    <cellStyle name="_Philadelphia (6-27-05)" xfId="2562" xr:uid="{839A1346-F774-4888-9B77-E4111A076D2E}"/>
    <cellStyle name="_Plant C Summary of Nuclear Inputs" xfId="2563" xr:uid="{7BC49069-4F89-415E-9F60-26CDD7FEA158}"/>
    <cellStyle name="_Plant OC Summary of Nuclear Inputs" xfId="2564" xr:uid="{D3E4AC41-3C1B-4CD9-AF8B-CBC0F3CA45A4}"/>
    <cellStyle name="_Plant T Summary of Nuclear Inputs" xfId="2565" xr:uid="{0CBE907D-C28F-4920-95F8-B5CA91ABAF64}"/>
    <cellStyle name="_Price Curves" xfId="2566" xr:uid="{25BD7BA1-5A86-4E25-86E3-85988358FED8}"/>
    <cellStyle name="_Pro Forma - Bastrop -  rev 04.14.04 2" xfId="2567" xr:uid="{BCB69022-5B08-42B8-97C3-5104170164B1}"/>
    <cellStyle name="_Pro Forma - Linden (Closing) - rev 03.25.03" xfId="2568" xr:uid="{4739D8CE-2C49-4EAE-8CAA-21C31D98A543}"/>
    <cellStyle name="_Pro Forma - Middletown - rev 04.09.03" xfId="2569" xr:uid="{D96DA83A-7E10-4E4D-BCFC-37542660473F}"/>
    <cellStyle name="_Proforma Astoria LMS - 03-21-05 ICFbase2" xfId="2570" xr:uid="{8EF66A75-BAA5-4825-B8BA-EC922AD6BA45}"/>
    <cellStyle name="_Project Sparrow Valuation Model v14" xfId="2571" xr:uid="{6AC4BF78-B244-45F7-A48A-80A2BD0BFF0D}"/>
    <cellStyle name="_Refinancing" xfId="2572" xr:uid="{F70A22F6-34B3-499D-8FC4-6D4FDBB835CE}"/>
    <cellStyle name="_Repower BC2U4 29NOV - 42% Base - Lehman v1" xfId="2573" xr:uid="{C0DF0E77-A5EC-41EB-BC6A-B0517CCCDB45}"/>
    <cellStyle name="_ROE Tab" xfId="2574" xr:uid="{23E85AC1-386E-44C5-8430-3A24EB9B0D41}"/>
    <cellStyle name="_SCS Astoria Energy 071203-2 del" xfId="2575" xr:uid="{8DBD8B23-43B2-46B9-BAC6-C7F3F74B2F19}"/>
    <cellStyle name="_SCS Astoria Energy 071203-2 del1" xfId="2576" xr:uid="{14C339CA-59F5-491D-B5CC-767EE5B5436E}"/>
    <cellStyle name="_SCS Astoria Energy 071503" xfId="2577" xr:uid="{18EAE253-001D-4581-B0E5-C621BA773165}"/>
    <cellStyle name="_Sean working template - new model" xfId="2578" xr:uid="{B5FA4E10-D1EC-4461-85D9-D0B4C000EBBA}"/>
    <cellStyle name="_Semco Model 5-03-03_v2" xfId="2579" xr:uid="{2D18BAA6-0D42-448A-9D13-85626EA72F0A}"/>
    <cellStyle name="_Semco Model 5-03-03_v21" xfId="2580" xr:uid="{9E7D8D5B-862E-4860-AED6-48DCD26DF6E7}"/>
    <cellStyle name="_Sensitivity Summary" xfId="2581" xr:uid="{41446D3E-B8C4-4423-8B4A-10A72B80B843}"/>
    <cellStyle name="_Shaping_tool" xfId="2582" xr:uid="{D70F4435-7493-473F-84B4-158BB9E966A4}"/>
    <cellStyle name="_Sheet2" xfId="2583" xr:uid="{C457C0BB-53FC-45C1-9FB4-C3482A0767B7}"/>
    <cellStyle name="_Stevedoring_models with depreciation v4" xfId="2584" xr:uid="{DF91A921-15F5-4DE1-A163-BCEE5E7BCD16}"/>
    <cellStyle name="_Storewell(R)-Awps-2002" xfId="2585" xr:uid="{407B6B94-7A34-4BAD-BB59-9774DD042076}"/>
    <cellStyle name="_x0004__Storewell(R)-Awps-2002" xfId="2586" xr:uid="{EB826D98-E985-4174-8B37-88EB4FE9AAEE}"/>
    <cellStyle name="_SubHeading" xfId="2587" xr:uid="{6EA95A7E-C005-4C41-803C-14C1BC852CDC}"/>
    <cellStyle name="_SubHeading_Kansas Model (10.22.07) (15) (Send)_LEHMAN" xfId="2588" xr:uid="{7A0C96F6-9AAD-4162-A888-D5E273AB00B4}"/>
    <cellStyle name="_SubHeading_Kansas Model (10.22.07) (65)" xfId="2589" xr:uid="{4F64E9EC-618A-4B76-AC5C-2724DD5ED9DA}"/>
    <cellStyle name="_SubHeading_Kansas Model (12.12.07) (Send)" xfId="2590" xr:uid="{0508A96F-AAF1-4F70-894A-FF3CA7BBCF88}"/>
    <cellStyle name="_Summary - MH Sale Analysis - rev 07.22.04" xfId="2591" xr:uid="{993F0900-D9F2-4692-9360-91CA341811E6}"/>
    <cellStyle name="_Summary - MH Sale Analysis - rev 09.15.04" xfId="2592" xr:uid="{439BDF31-FA37-45A6-9E9A-C6978CFBA762}"/>
    <cellStyle name="_Synergies - recd May 4, 2005" xfId="2593" xr:uid="{6E034E50-D716-4BFB-881A-A743A8A6251D}"/>
    <cellStyle name="_Table" xfId="2594" xr:uid="{749F97FF-0492-41D7-AE94-7A6918C25807}"/>
    <cellStyle name="_Table_Credit Comp 5" xfId="2595" xr:uid="{F1B1403B-BE8F-47F8-9B4A-71C27DE29201}"/>
    <cellStyle name="_Table_Kansas Model (10.22.07) (15) (Send)_LEHMAN" xfId="2596" xr:uid="{3881474F-7DE0-4C2B-8C68-656A0CDF315A}"/>
    <cellStyle name="_Table_Kansas Model (10.22.07) (65)" xfId="2597" xr:uid="{CE81FB1C-FFF5-4342-81BD-189E8A3BDE1C}"/>
    <cellStyle name="_Table_Kansas Model (12.12.07) (Send)" xfId="2598" xr:uid="{2CDE775C-C24A-4A54-A336-790B84EA067D}"/>
    <cellStyle name="_TableHead" xfId="2599" xr:uid="{E60533BC-EA01-4F34-A9CB-0172BC70ECA4}"/>
    <cellStyle name="_TableHead 10" xfId="2600" xr:uid="{C8DD8750-C696-4E15-B5B4-520F82DC972F}"/>
    <cellStyle name="_TableHead 10 2" xfId="2601" xr:uid="{5725C4EB-59D7-4DA2-A585-8A485977C08F}"/>
    <cellStyle name="_TableHead 10 3" xfId="2602" xr:uid="{2160C6B7-5C7D-4A25-B020-FACA6EBEB30F}"/>
    <cellStyle name="_TableHead 10 4" xfId="2603" xr:uid="{761B0B80-52DC-4D85-AF7F-E88AEE9539E4}"/>
    <cellStyle name="_TableHead 11" xfId="2604" xr:uid="{02124572-420F-482E-AD75-77378DB6CEBA}"/>
    <cellStyle name="_TableHead 11 2" xfId="2605" xr:uid="{02E9067E-8555-492F-BA39-C462BD929BFD}"/>
    <cellStyle name="_TableHead 11 3" xfId="2606" xr:uid="{7AD62A6F-B71A-46DB-9194-FF6CFF4C0063}"/>
    <cellStyle name="_TableHead 11 4" xfId="2607" xr:uid="{3A1305A9-C493-4951-B3F4-10C836316EEF}"/>
    <cellStyle name="_TableHead 12" xfId="2608" xr:uid="{64B46B62-FDC9-4024-AC1C-3F909E2D6235}"/>
    <cellStyle name="_TableHead 12 2" xfId="2609" xr:uid="{2D203C65-9B1A-479D-B267-EDB2DBEBC8C9}"/>
    <cellStyle name="_TableHead 12 3" xfId="2610" xr:uid="{3129EEF4-3FF6-4C19-991F-FF167D0641B6}"/>
    <cellStyle name="_TableHead 12 4" xfId="2611" xr:uid="{2ED4DC63-AB35-4F8E-9DCD-6ECA741753C8}"/>
    <cellStyle name="_TableHead 13" xfId="2612" xr:uid="{4C8D9383-4020-4C06-9B26-0982AB6044C0}"/>
    <cellStyle name="_TableHead 13 2" xfId="2613" xr:uid="{17EEEEF2-0167-41D8-9A19-233E6A21E869}"/>
    <cellStyle name="_TableHead 13 3" xfId="2614" xr:uid="{89F03139-6801-4A5B-8C65-1FD706B401DA}"/>
    <cellStyle name="_TableHead 13 4" xfId="2615" xr:uid="{32BAD16B-C8D9-455D-B022-FC372D9FD62D}"/>
    <cellStyle name="_TableHead 14" xfId="2616" xr:uid="{73B42830-2BDE-48D3-AA22-699E5BBD7D4D}"/>
    <cellStyle name="_TableHead 14 2" xfId="2617" xr:uid="{8D2CA515-54C6-482A-BD78-3CD2CC111F18}"/>
    <cellStyle name="_TableHead 14 3" xfId="2618" xr:uid="{053AA915-33EE-4C7C-BBBA-1AC7C94F7631}"/>
    <cellStyle name="_TableHead 14 4" xfId="2619" xr:uid="{08B71EF3-D0D9-4D11-B3E2-E722C993CB79}"/>
    <cellStyle name="_TableHead 15" xfId="2620" xr:uid="{E314A2CE-BFAE-4CA3-A3C9-13507BC44769}"/>
    <cellStyle name="_TableHead 15 2" xfId="2621" xr:uid="{33C5B7F7-3A17-4F6D-A20D-1F8396D42BF3}"/>
    <cellStyle name="_TableHead 15 3" xfId="2622" xr:uid="{3B5F37FB-D9E7-41F5-83A1-F3CE79E04487}"/>
    <cellStyle name="_TableHead 15 4" xfId="2623" xr:uid="{23B15B55-0F8B-469D-9DDE-4B2EF37BD21B}"/>
    <cellStyle name="_TableHead 16" xfId="2624" xr:uid="{C540F25D-7900-4BC4-AF58-A622BB58DD94}"/>
    <cellStyle name="_TableHead 16 2" xfId="2625" xr:uid="{A1D397FA-3F96-422C-BC1A-92FF908E64DA}"/>
    <cellStyle name="_TableHead 16 3" xfId="2626" xr:uid="{284167EA-889F-414C-B6D7-D0B2C3A3884E}"/>
    <cellStyle name="_TableHead 16 4" xfId="2627" xr:uid="{E5187969-8DE6-45C6-920C-6B5F1FA7ABF4}"/>
    <cellStyle name="_TableHead 17" xfId="2628" xr:uid="{8BA6450E-4619-4338-BDF1-58D63758351B}"/>
    <cellStyle name="_TableHead 17 2" xfId="2629" xr:uid="{18DF5F4B-6C90-4B89-B168-1941733961C4}"/>
    <cellStyle name="_TableHead 17 3" xfId="2630" xr:uid="{CF0DF3D2-CFFF-4A74-AE81-E710522A2348}"/>
    <cellStyle name="_TableHead 17 4" xfId="2631" xr:uid="{B82201D0-2694-4E6A-B5EE-E9D58DA381F7}"/>
    <cellStyle name="_TableHead 18" xfId="2632" xr:uid="{02139362-4462-44E7-B29B-307B6265363A}"/>
    <cellStyle name="_TableHead 18 2" xfId="2633" xr:uid="{9DC00358-D297-4D06-B7D9-7A82DCD22FE4}"/>
    <cellStyle name="_TableHead 18 3" xfId="2634" xr:uid="{7380997B-9011-4310-99E4-F0648F437B0F}"/>
    <cellStyle name="_TableHead 18 4" xfId="2635" xr:uid="{BD2DD0C6-548C-42B0-B027-AC9134D0F9FE}"/>
    <cellStyle name="_TableHead 19" xfId="2636" xr:uid="{0FA8807C-F286-412B-8CD4-A93DB93DE7BF}"/>
    <cellStyle name="_TableHead 19 2" xfId="2637" xr:uid="{D408F4F8-9A6E-42A4-80D4-DDFC6B479A35}"/>
    <cellStyle name="_TableHead 19 3" xfId="2638" xr:uid="{62EFF578-28F5-439C-B93F-43AAED0A2850}"/>
    <cellStyle name="_TableHead 19 4" xfId="2639" xr:uid="{4882559F-ACD5-4945-9B5D-A39D55CC1693}"/>
    <cellStyle name="_TableHead 2" xfId="2640" xr:uid="{A149D233-0BB7-495A-88E8-6D123CC585DB}"/>
    <cellStyle name="_TableHead 2 2" xfId="2641" xr:uid="{C1A7484B-F3D6-4074-A48E-B69B00115FB4}"/>
    <cellStyle name="_TableHead 2 3" xfId="2642" xr:uid="{464AF731-34B0-4E30-AA52-0E75CAAA471E}"/>
    <cellStyle name="_TableHead 2 4" xfId="2643" xr:uid="{1C51C323-E84C-452F-8A62-20E1374A11BF}"/>
    <cellStyle name="_TableHead 20" xfId="2644" xr:uid="{E7857065-517C-42F2-8495-E37FC1AC2D99}"/>
    <cellStyle name="_TableHead 20 2" xfId="2645" xr:uid="{C02EABAB-B3AC-4B99-AFD2-4982B57BE83B}"/>
    <cellStyle name="_TableHead 20 3" xfId="2646" xr:uid="{AB8DAD38-39A7-4559-904B-0044B6CAE6EC}"/>
    <cellStyle name="_TableHead 20 4" xfId="2647" xr:uid="{F5D9F9ED-D577-4B73-B363-18DAB6C96E5C}"/>
    <cellStyle name="_TableHead 21" xfId="2648" xr:uid="{9F2296F2-E45F-4854-B813-3C176B245EAD}"/>
    <cellStyle name="_TableHead 21 2" xfId="2649" xr:uid="{111825EA-1543-4743-9BA6-BE53395DB46A}"/>
    <cellStyle name="_TableHead 21 3" xfId="2650" xr:uid="{82E18093-800C-4725-BB7F-D069ACEA1876}"/>
    <cellStyle name="_TableHead 21 4" xfId="2651" xr:uid="{64D46455-FDA4-4497-8EBD-2F5FA7DFD106}"/>
    <cellStyle name="_TableHead 22" xfId="2652" xr:uid="{438758DF-A9FD-46B7-BB17-B7262354D978}"/>
    <cellStyle name="_TableHead 22 2" xfId="2653" xr:uid="{12F291AD-C496-4357-BFD7-19246FD825E5}"/>
    <cellStyle name="_TableHead 22 3" xfId="2654" xr:uid="{657185DF-8529-4017-9141-D5F5B8CC1281}"/>
    <cellStyle name="_TableHead 22 4" xfId="2655" xr:uid="{5CC3E889-AB13-41C7-8494-C857C3B5CACC}"/>
    <cellStyle name="_TableHead 23" xfId="2656" xr:uid="{07C2A4AA-E003-42B4-AA4F-7064CEB2B34E}"/>
    <cellStyle name="_TableHead 23 2" xfId="2657" xr:uid="{71544DC9-ED49-4955-984C-3EAA5B7E0995}"/>
    <cellStyle name="_TableHead 23 3" xfId="2658" xr:uid="{51E78E3C-98CF-4CE4-909A-2013DA7FEEB4}"/>
    <cellStyle name="_TableHead 23 4" xfId="2659" xr:uid="{953805CB-3CEC-40C2-A586-84B788BB7109}"/>
    <cellStyle name="_TableHead 24" xfId="2660" xr:uid="{C5B70D74-7926-4EF0-B0B8-2BA32866E823}"/>
    <cellStyle name="_TableHead 24 2" xfId="2661" xr:uid="{3C1BA33C-8900-498C-8743-EDE65C3C9220}"/>
    <cellStyle name="_TableHead 24 3" xfId="2662" xr:uid="{DB48CB24-E8BB-41CC-9661-304DCBE812CB}"/>
    <cellStyle name="_TableHead 24 4" xfId="2663" xr:uid="{5CCEDFC7-9B50-4075-8D6D-877290203FD0}"/>
    <cellStyle name="_TableHead 25" xfId="2664" xr:uid="{5870D3D0-0B15-49BB-9EC4-695A6620FA20}"/>
    <cellStyle name="_TableHead 25 2" xfId="2665" xr:uid="{3C79AA2A-B55F-4C93-862E-692CA138EABE}"/>
    <cellStyle name="_TableHead 25 3" xfId="2666" xr:uid="{C9231A73-7712-4759-8044-37F545CF02C7}"/>
    <cellStyle name="_TableHead 25 4" xfId="2667" xr:uid="{D2720E06-A683-47D1-BD54-C429F4983F9F}"/>
    <cellStyle name="_TableHead 26" xfId="2668" xr:uid="{4DAB9C98-1BE8-47B6-AD72-853175324F3B}"/>
    <cellStyle name="_TableHead 26 2" xfId="2669" xr:uid="{1EB9CE40-FED2-4AE0-8F15-446288B4A9E7}"/>
    <cellStyle name="_TableHead 26 3" xfId="2670" xr:uid="{C044EF59-B214-4A90-A6C7-B12084A9CAE0}"/>
    <cellStyle name="_TableHead 26 4" xfId="2671" xr:uid="{6B419BE0-D314-4823-992E-CE9AAC9F281E}"/>
    <cellStyle name="_TableHead 27" xfId="2672" xr:uid="{39CE8141-0441-4F67-BA9A-8D73C0D9E1B1}"/>
    <cellStyle name="_TableHead 27 2" xfId="2673" xr:uid="{7B71F0B6-7229-4BAE-AFC5-FF5638913C73}"/>
    <cellStyle name="_TableHead 27 3" xfId="2674" xr:uid="{BADE11AD-3E02-4D60-9059-AD0DB07A6F56}"/>
    <cellStyle name="_TableHead 27 4" xfId="2675" xr:uid="{47F9FBE0-FBEE-4F76-A34C-4A9C51F7509F}"/>
    <cellStyle name="_TableHead 28" xfId="2676" xr:uid="{D685C135-F53D-4ABE-A9AE-37BF6A3AB66B}"/>
    <cellStyle name="_TableHead 28 2" xfId="2677" xr:uid="{01BD945C-7FCF-42B5-803D-A570E550E9A3}"/>
    <cellStyle name="_TableHead 28 3" xfId="2678" xr:uid="{AF3B112D-2E56-40D8-951B-542B8B176907}"/>
    <cellStyle name="_TableHead 28 4" xfId="2679" xr:uid="{BAB95698-E05C-4DD6-AC88-7E9FC705DCC8}"/>
    <cellStyle name="_TableHead 29" xfId="2680" xr:uid="{92680AA4-A72C-4442-A558-89080497DBD0}"/>
    <cellStyle name="_TableHead 29 2" xfId="2681" xr:uid="{DF3C9AEB-D979-4000-BC32-27651574BDE0}"/>
    <cellStyle name="_TableHead 29 3" xfId="2682" xr:uid="{D018FEFE-766A-47E1-A5B9-C28C767C5F5D}"/>
    <cellStyle name="_TableHead 29 4" xfId="2683" xr:uid="{C7796AEC-85A7-442D-9551-D5A4D17A3A83}"/>
    <cellStyle name="_TableHead 3" xfId="2684" xr:uid="{695C9CF3-195E-4BBF-B803-38B544A8BA75}"/>
    <cellStyle name="_TableHead 3 2" xfId="2685" xr:uid="{BDA4B50E-164E-4102-AC25-A6EDD379109A}"/>
    <cellStyle name="_TableHead 3 3" xfId="2686" xr:uid="{074EF6B7-3E26-4917-8BB3-3D1511CB1006}"/>
    <cellStyle name="_TableHead 3 4" xfId="2687" xr:uid="{533C750C-1016-42E3-86C0-4C06FDBE8005}"/>
    <cellStyle name="_TableHead 30" xfId="2688" xr:uid="{14D25936-4FAF-45E1-8A1B-10CA59C7833E}"/>
    <cellStyle name="_TableHead 30 2" xfId="2689" xr:uid="{58D608C2-4737-48EE-BECC-284B45F17C03}"/>
    <cellStyle name="_TableHead 30 3" xfId="2690" xr:uid="{A4F04535-49FE-45CA-820F-F5AEFAE6FF45}"/>
    <cellStyle name="_TableHead 30 4" xfId="2691" xr:uid="{6B4EB92C-9E4B-46B3-9142-AAAF0E7D78D6}"/>
    <cellStyle name="_TableHead 31" xfId="2692" xr:uid="{5C29532D-A079-4161-A5A8-B2EE1901156E}"/>
    <cellStyle name="_TableHead 31 2" xfId="2693" xr:uid="{E34F9FFC-3BF8-42D4-B2E4-654B71EDB0AC}"/>
    <cellStyle name="_TableHead 31 3" xfId="2694" xr:uid="{B721DBC1-0E4B-483A-9868-8413F5F7EB58}"/>
    <cellStyle name="_TableHead 31 4" xfId="2695" xr:uid="{1E291DE3-FCE8-44AA-9C32-7839E660DC4D}"/>
    <cellStyle name="_TableHead 32" xfId="2696" xr:uid="{9A1A26ED-1CEE-46F0-A075-864AB6D6B841}"/>
    <cellStyle name="_TableHead 32 2" xfId="2697" xr:uid="{9471A02A-D9D7-4AFF-8317-F13FED8F25CC}"/>
    <cellStyle name="_TableHead 32 3" xfId="2698" xr:uid="{55EBE796-59C6-48C3-8DF5-682F7D3AC446}"/>
    <cellStyle name="_TableHead 32 4" xfId="2699" xr:uid="{3444A93F-D867-4D54-9C0D-D61D2507A657}"/>
    <cellStyle name="_TableHead 33" xfId="2700" xr:uid="{00643BEF-82C1-4288-8933-CA9FE94FDB9A}"/>
    <cellStyle name="_TableHead 33 2" xfId="2701" xr:uid="{7C49293F-4FB9-47E8-B99B-41018691137A}"/>
    <cellStyle name="_TableHead 33 3" xfId="2702" xr:uid="{BBD93EEE-F3B5-4EF7-8FD2-B5CF3555EF88}"/>
    <cellStyle name="_TableHead 33 4" xfId="2703" xr:uid="{7237FEF1-A840-454F-A274-BA306AB5DA86}"/>
    <cellStyle name="_TableHead 34" xfId="2704" xr:uid="{903CD8FF-1FC6-4F3A-AB9F-F6E51B94D8A8}"/>
    <cellStyle name="_TableHead 34 2" xfId="2705" xr:uid="{65D92FD0-0FA2-4983-8CB3-48EA81CCE6A5}"/>
    <cellStyle name="_TableHead 34 3" xfId="2706" xr:uid="{5F1171B3-CD28-485C-B016-109BCFD50B06}"/>
    <cellStyle name="_TableHead 34 4" xfId="2707" xr:uid="{61338EE0-E2BB-40C4-A91C-1F6EFEF05F94}"/>
    <cellStyle name="_TableHead 35" xfId="2708" xr:uid="{4E3B0C62-9046-4BEA-A318-88C0E38A3235}"/>
    <cellStyle name="_TableHead 35 2" xfId="2709" xr:uid="{A1E43E99-E73A-4C04-AB95-B8E1539714C3}"/>
    <cellStyle name="_TableHead 35 3" xfId="2710" xr:uid="{3434D5E6-C06D-401D-8049-369A4DF5B5AD}"/>
    <cellStyle name="_TableHead 35 4" xfId="2711" xr:uid="{8525B8C4-60C6-47D6-8A19-216686760585}"/>
    <cellStyle name="_TableHead 36" xfId="2712" xr:uid="{6640B818-5C26-4AB0-B347-E5B99D824B24}"/>
    <cellStyle name="_TableHead 36 2" xfId="2713" xr:uid="{CFC2CAE6-1312-4033-9361-2456EA0605AF}"/>
    <cellStyle name="_TableHead 36 3" xfId="2714" xr:uid="{948B56AA-A114-4B60-931A-42CA5B175BF5}"/>
    <cellStyle name="_TableHead 36 4" xfId="2715" xr:uid="{56BFF23F-35B6-4E6A-B4EB-403720B99B86}"/>
    <cellStyle name="_TableHead 37" xfId="2716" xr:uid="{8ED9B1DA-870F-4FEC-B8C9-4176528DF0A5}"/>
    <cellStyle name="_TableHead 37 2" xfId="2717" xr:uid="{15012148-E98A-4540-BE26-E2032F6CB601}"/>
    <cellStyle name="_TableHead 37 3" xfId="2718" xr:uid="{C1D05378-A14A-4C25-9E96-EA91CA1BC23E}"/>
    <cellStyle name="_TableHead 37 4" xfId="2719" xr:uid="{0E55FBD4-5C83-4E29-B768-C913FF562276}"/>
    <cellStyle name="_TableHead 38" xfId="2720" xr:uid="{AACA9CE1-C558-4547-8724-317BE192BE73}"/>
    <cellStyle name="_TableHead 38 2" xfId="2721" xr:uid="{4E235E67-7F4D-4CC7-9641-4F9EA373BB53}"/>
    <cellStyle name="_TableHead 38 3" xfId="2722" xr:uid="{D72260AD-C809-4979-ADE3-23C7FBFFDD41}"/>
    <cellStyle name="_TableHead 38 4" xfId="2723" xr:uid="{0CB56711-7406-424C-BFAB-09CFD4CE8B69}"/>
    <cellStyle name="_TableHead 39" xfId="2724" xr:uid="{062448BE-23DA-4507-AAF0-8F8CAD096FEC}"/>
    <cellStyle name="_TableHead 39 2" xfId="2725" xr:uid="{712596B4-F06A-4D73-BFEB-4478D1856825}"/>
    <cellStyle name="_TableHead 39 3" xfId="2726" xr:uid="{7C84DD21-7D67-4C41-9A12-F843378F09B2}"/>
    <cellStyle name="_TableHead 39 4" xfId="2727" xr:uid="{F906F42A-577B-44C6-9C89-C272FC17C227}"/>
    <cellStyle name="_TableHead 4" xfId="2728" xr:uid="{1295B7BE-7A57-4190-BC34-B0C543CE5728}"/>
    <cellStyle name="_TableHead 4 2" xfId="2729" xr:uid="{1A1D733B-ED84-4663-8C91-D73954426339}"/>
    <cellStyle name="_TableHead 4 3" xfId="2730" xr:uid="{4F53927B-E554-43FA-9CB9-B0E5DA9C2074}"/>
    <cellStyle name="_TableHead 4 4" xfId="2731" xr:uid="{5DC4883D-E4E5-4B3E-A60F-9FC33139E4E6}"/>
    <cellStyle name="_TableHead 40" xfId="2732" xr:uid="{D028F9EA-1282-4F31-9AD3-9BB28FC87EF9}"/>
    <cellStyle name="_TableHead 40 2" xfId="2733" xr:uid="{106C6019-0479-4473-BE9E-64E6A1767213}"/>
    <cellStyle name="_TableHead 40 3" xfId="2734" xr:uid="{F483AF24-334A-400B-AB51-F876217B7BA5}"/>
    <cellStyle name="_TableHead 40 4" xfId="2735" xr:uid="{8329CD5E-8784-4799-A5B8-F4350775914F}"/>
    <cellStyle name="_TableHead 41" xfId="2736" xr:uid="{E141C3DA-249F-4FDA-B6EE-C5BF2AA44F55}"/>
    <cellStyle name="_TableHead 41 2" xfId="2737" xr:uid="{3517C8C2-6ED5-40FD-911B-C5E47EA1A69B}"/>
    <cellStyle name="_TableHead 41 3" xfId="2738" xr:uid="{38597156-8F16-4B12-AA0E-AE03B05AAC59}"/>
    <cellStyle name="_TableHead 41 4" xfId="2739" xr:uid="{F16CBFB0-EFD8-42A0-823B-6F4B1EF882C4}"/>
    <cellStyle name="_TableHead 42" xfId="2740" xr:uid="{BEAD79B8-DAF9-49F8-85DB-34C3D6B6751A}"/>
    <cellStyle name="_TableHead 42 2" xfId="2741" xr:uid="{D70DD37F-8985-4F43-91A1-8B6FB7D0C0F1}"/>
    <cellStyle name="_TableHead 42 3" xfId="2742" xr:uid="{5BCA6520-565B-4BA1-BE4D-BB7A2BB3F1CB}"/>
    <cellStyle name="_TableHead 42 4" xfId="2743" xr:uid="{E431DC1B-93BF-47DE-8938-EA0813813FDE}"/>
    <cellStyle name="_TableHead 43" xfId="2744" xr:uid="{B39CCD0B-5B71-4B61-A5A7-11C21637EAB3}"/>
    <cellStyle name="_TableHead 43 2" xfId="2745" xr:uid="{9FDAB6C3-69C7-45B5-BABA-3001A018D46C}"/>
    <cellStyle name="_TableHead 43 3" xfId="2746" xr:uid="{2CDAC8A9-B501-4B40-BE25-2EC5D4B57816}"/>
    <cellStyle name="_TableHead 43 4" xfId="2747" xr:uid="{E4B50037-FAD5-4C22-BBC6-6366EFA83DEB}"/>
    <cellStyle name="_TableHead 44" xfId="2748" xr:uid="{984BA496-44D6-45AB-B533-873F2FB3E778}"/>
    <cellStyle name="_TableHead 44 2" xfId="2749" xr:uid="{00B35ADA-EE0C-47AF-8026-DAFA164FA0FE}"/>
    <cellStyle name="_TableHead 44 3" xfId="2750" xr:uid="{CA82CA71-7E2A-471F-B66F-A79CF3F9E470}"/>
    <cellStyle name="_TableHead 44 4" xfId="2751" xr:uid="{345D1F80-C8D6-43C1-B5E3-27058E3503EC}"/>
    <cellStyle name="_TableHead 45" xfId="2752" xr:uid="{75ED55DD-8B7B-49EE-8EBD-31B9826E80F3}"/>
    <cellStyle name="_TableHead 45 2" xfId="2753" xr:uid="{57737DDF-703E-4661-9432-44E7AC737561}"/>
    <cellStyle name="_TableHead 45 3" xfId="2754" xr:uid="{A3A003E9-AAAB-4FC9-925B-68E325B479C5}"/>
    <cellStyle name="_TableHead 45 4" xfId="2755" xr:uid="{9427ADB0-B13B-40C8-87C2-68C34FBA761F}"/>
    <cellStyle name="_TableHead 46" xfId="2756" xr:uid="{C454E4DB-088E-4DD6-9B25-BE63CB8D5D42}"/>
    <cellStyle name="_TableHead 46 2" xfId="2757" xr:uid="{F00FF407-A645-45A7-9BA9-5FAC66D4D8F3}"/>
    <cellStyle name="_TableHead 46 3" xfId="2758" xr:uid="{91271E54-6F95-415B-BA9A-244C2C038611}"/>
    <cellStyle name="_TableHead 46 4" xfId="2759" xr:uid="{25C3A113-11B3-4D4E-A31C-3B59FDFDE15C}"/>
    <cellStyle name="_TableHead 47" xfId="2760" xr:uid="{7E784FC0-14F6-4AD2-B5C4-FDE10EFE4DBE}"/>
    <cellStyle name="_TableHead 47 2" xfId="2761" xr:uid="{429C55BF-616F-4EFE-89A1-6DE1572309F1}"/>
    <cellStyle name="_TableHead 47 3" xfId="2762" xr:uid="{53C30F1E-5686-46DC-B778-EC7A7E3E10B5}"/>
    <cellStyle name="_TableHead 47 4" xfId="2763" xr:uid="{AA141474-6B0F-4786-9064-684AFC2D67B6}"/>
    <cellStyle name="_TableHead 48" xfId="2764" xr:uid="{D13BBCF2-7A17-4EAB-BCB0-68F74BA5E65D}"/>
    <cellStyle name="_TableHead 48 2" xfId="2765" xr:uid="{AC5E0169-C956-44AF-ABB8-4539464D4EF9}"/>
    <cellStyle name="_TableHead 48 3" xfId="2766" xr:uid="{E60035EA-A06E-4A7E-996E-469AF8B6D83D}"/>
    <cellStyle name="_TableHead 48 4" xfId="2767" xr:uid="{87F225AC-E034-4AD1-8EFC-074BDC8C27FB}"/>
    <cellStyle name="_TableHead 49" xfId="2768" xr:uid="{3C6F5EAF-32FB-4F25-9B02-E0BE426441A5}"/>
    <cellStyle name="_TableHead 49 2" xfId="2769" xr:uid="{BC47F799-E7D7-4C57-A6BC-FAD1441F1CE6}"/>
    <cellStyle name="_TableHead 49 3" xfId="2770" xr:uid="{347A73D1-5386-439A-82BF-902192E30166}"/>
    <cellStyle name="_TableHead 49 4" xfId="2771" xr:uid="{4DA41442-A410-4BED-9EC5-BD770F51FEA9}"/>
    <cellStyle name="_TableHead 5" xfId="2772" xr:uid="{9B657779-8841-4D3D-93E3-02D2D5EC0E47}"/>
    <cellStyle name="_TableHead 5 2" xfId="2773" xr:uid="{78DE8829-5974-4137-9C7F-F145EBE24E61}"/>
    <cellStyle name="_TableHead 5 3" xfId="2774" xr:uid="{46921A25-6F82-471D-A2C8-68AF10223EE4}"/>
    <cellStyle name="_TableHead 5 4" xfId="2775" xr:uid="{660D08D5-92D5-4D4C-812F-423616CA44AB}"/>
    <cellStyle name="_TableHead 50" xfId="2776" xr:uid="{7D342211-7EF7-4580-9CD2-331795AB7FE0}"/>
    <cellStyle name="_TableHead 50 2" xfId="2777" xr:uid="{59C1DDB2-46D5-454A-8925-C505AC00B595}"/>
    <cellStyle name="_TableHead 50 3" xfId="2778" xr:uid="{CD0BE864-5DA2-4164-8CCA-E4D3A54E32C4}"/>
    <cellStyle name="_TableHead 50 4" xfId="2779" xr:uid="{8058151F-1885-4F84-B9A4-8B3FC43A8646}"/>
    <cellStyle name="_TableHead 51" xfId="2780" xr:uid="{DC5C17EC-5819-4AF1-90A7-0A1B2FEA848D}"/>
    <cellStyle name="_TableHead 51 2" xfId="2781" xr:uid="{5351F9D6-8121-4823-AE90-5CCF53E9B8C9}"/>
    <cellStyle name="_TableHead 51 3" xfId="2782" xr:uid="{F707BF99-E7F2-48D9-A38C-306A3019BB9D}"/>
    <cellStyle name="_TableHead 51 4" xfId="2783" xr:uid="{B21E83D6-3C42-4DA9-85D4-E2305281977C}"/>
    <cellStyle name="_TableHead 52" xfId="2784" xr:uid="{E8953F84-0891-4907-8CD0-6EDD68C4D707}"/>
    <cellStyle name="_TableHead 6" xfId="2785" xr:uid="{EC617AEE-69FD-4BEE-8654-334857B5EB99}"/>
    <cellStyle name="_TableHead 6 2" xfId="2786" xr:uid="{AAF9C988-FB01-4439-9B4A-37C77CD5B82B}"/>
    <cellStyle name="_TableHead 6 3" xfId="2787" xr:uid="{3BA3555C-7181-4A8E-BFAC-CA5BCDF3BE64}"/>
    <cellStyle name="_TableHead 6 4" xfId="2788" xr:uid="{6557F822-06C8-4FC2-9128-5FC19EC93B86}"/>
    <cellStyle name="_TableHead 7" xfId="2789" xr:uid="{1CA02FBF-4D88-44EB-AE15-B542D4804C52}"/>
    <cellStyle name="_TableHead 7 2" xfId="2790" xr:uid="{E0DD103D-50FB-48B2-A6C3-B150A206FF68}"/>
    <cellStyle name="_TableHead 7 3" xfId="2791" xr:uid="{E86E59C5-83D8-47B1-AB7B-837031C48E05}"/>
    <cellStyle name="_TableHead 7 4" xfId="2792" xr:uid="{74191A86-4836-4B64-8C7A-2240B1650DCC}"/>
    <cellStyle name="_TableHead 8" xfId="2793" xr:uid="{70771853-2FD0-4EB0-8422-9607CFB6A1C0}"/>
    <cellStyle name="_TableHead 8 2" xfId="2794" xr:uid="{1E1E26F7-6900-4FEC-B72F-E8B96D131DDC}"/>
    <cellStyle name="_TableHead 8 3" xfId="2795" xr:uid="{385FA7AB-F09D-4A2B-9855-B890F5F1F8CC}"/>
    <cellStyle name="_TableHead 8 4" xfId="2796" xr:uid="{FCAB8957-D656-4190-B804-44781A290285}"/>
    <cellStyle name="_TableHead 9" xfId="2797" xr:uid="{77EFB4C9-E1C8-4F64-86CB-A96023829B47}"/>
    <cellStyle name="_TableHead 9 2" xfId="2798" xr:uid="{A8C1AA12-D30D-407A-8F65-9A2CE6EBD7F3}"/>
    <cellStyle name="_TableHead 9 3" xfId="2799" xr:uid="{BE582E50-56EE-4763-ADF2-6D4EF978516E}"/>
    <cellStyle name="_TableHead 9 4" xfId="2800" xr:uid="{8343F4C5-E53C-4EFC-BD98-C94DE8ECF947}"/>
    <cellStyle name="_TableHead_Kansas Model (10.22.07) (15) (Send)_LEHMAN" xfId="2801" xr:uid="{F4E5FA12-5096-4CB8-AAD6-335C9EB40C91}"/>
    <cellStyle name="_TableHead_Kansas Model (10.22.07) (15) (Send)_LEHMAN 10" xfId="2802" xr:uid="{66CAEF49-BE47-443C-A128-E2D2EA877F3C}"/>
    <cellStyle name="_TableHead_Kansas Model (10.22.07) (15) (Send)_LEHMAN 10 2" xfId="2803" xr:uid="{48B9A4C9-90D4-4213-AFCC-8983E0BA8C4A}"/>
    <cellStyle name="_TableHead_Kansas Model (10.22.07) (15) (Send)_LEHMAN 10 3" xfId="2804" xr:uid="{89E47E99-2BEC-422D-BCAD-E409628AD551}"/>
    <cellStyle name="_TableHead_Kansas Model (10.22.07) (15) (Send)_LEHMAN 10 4" xfId="2805" xr:uid="{01172E83-0201-4DA8-9030-8367E5D66678}"/>
    <cellStyle name="_TableHead_Kansas Model (10.22.07) (15) (Send)_LEHMAN 11" xfId="2806" xr:uid="{B0E1B96E-F197-4029-BBDA-0A38678E020D}"/>
    <cellStyle name="_TableHead_Kansas Model (10.22.07) (15) (Send)_LEHMAN 11 2" xfId="2807" xr:uid="{51E272D2-BBDD-4C9A-B19C-6E96F9304DFA}"/>
    <cellStyle name="_TableHead_Kansas Model (10.22.07) (15) (Send)_LEHMAN 11 3" xfId="2808" xr:uid="{7481B2D7-10FE-4CA2-B752-3A84AD1120B0}"/>
    <cellStyle name="_TableHead_Kansas Model (10.22.07) (15) (Send)_LEHMAN 11 4" xfId="2809" xr:uid="{D2997724-66F8-4B57-9FE3-62ACFA7CF73F}"/>
    <cellStyle name="_TableHead_Kansas Model (10.22.07) (15) (Send)_LEHMAN 12" xfId="2810" xr:uid="{6D44B4EF-AD91-49CA-8927-7ECEBDEAB2FC}"/>
    <cellStyle name="_TableHead_Kansas Model (10.22.07) (15) (Send)_LEHMAN 12 2" xfId="2811" xr:uid="{7A583BC9-EB9E-40FE-8066-4D46728F7BDC}"/>
    <cellStyle name="_TableHead_Kansas Model (10.22.07) (15) (Send)_LEHMAN 12 3" xfId="2812" xr:uid="{89D5E8C8-21EB-4FF0-8214-D3E7BE71CC24}"/>
    <cellStyle name="_TableHead_Kansas Model (10.22.07) (15) (Send)_LEHMAN 12 4" xfId="2813" xr:uid="{A91CFE63-C475-4BF3-9E29-08160D037F75}"/>
    <cellStyle name="_TableHead_Kansas Model (10.22.07) (15) (Send)_LEHMAN 13" xfId="2814" xr:uid="{BA5EC101-BFA2-4AA5-9B3B-CEB629D9C612}"/>
    <cellStyle name="_TableHead_Kansas Model (10.22.07) (15) (Send)_LEHMAN 13 2" xfId="2815" xr:uid="{359DE3E2-5A2D-421A-96E2-581178359F05}"/>
    <cellStyle name="_TableHead_Kansas Model (10.22.07) (15) (Send)_LEHMAN 13 3" xfId="2816" xr:uid="{57C9DF88-487B-4B80-861D-221842D8D988}"/>
    <cellStyle name="_TableHead_Kansas Model (10.22.07) (15) (Send)_LEHMAN 13 4" xfId="2817" xr:uid="{845FBC9F-9E88-41AE-AA84-8C3543E5BA1D}"/>
    <cellStyle name="_TableHead_Kansas Model (10.22.07) (15) (Send)_LEHMAN 14" xfId="2818" xr:uid="{92313714-DEFF-481D-BCBD-D6FCC4E13B36}"/>
    <cellStyle name="_TableHead_Kansas Model (10.22.07) (15) (Send)_LEHMAN 14 2" xfId="2819" xr:uid="{186382E1-DAFE-4C60-99EB-4DAF95E18343}"/>
    <cellStyle name="_TableHead_Kansas Model (10.22.07) (15) (Send)_LEHMAN 14 3" xfId="2820" xr:uid="{91D100AA-1689-452D-8755-6208F11224D8}"/>
    <cellStyle name="_TableHead_Kansas Model (10.22.07) (15) (Send)_LEHMAN 14 4" xfId="2821" xr:uid="{E3137DD0-2E75-40C7-B0CF-07A7188AB7D5}"/>
    <cellStyle name="_TableHead_Kansas Model (10.22.07) (15) (Send)_LEHMAN 15" xfId="2822" xr:uid="{EE25C799-B13E-47AD-A8FF-B0C71A179B97}"/>
    <cellStyle name="_TableHead_Kansas Model (10.22.07) (15) (Send)_LEHMAN 15 2" xfId="2823" xr:uid="{3F8A2644-0F98-4319-B6E1-450FF49AE6B1}"/>
    <cellStyle name="_TableHead_Kansas Model (10.22.07) (15) (Send)_LEHMAN 15 3" xfId="2824" xr:uid="{5A191D2A-B70C-4F71-A449-858E3B4FFA7A}"/>
    <cellStyle name="_TableHead_Kansas Model (10.22.07) (15) (Send)_LEHMAN 15 4" xfId="2825" xr:uid="{A17F3D79-15AF-45E7-A54A-CC9D45ECF353}"/>
    <cellStyle name="_TableHead_Kansas Model (10.22.07) (15) (Send)_LEHMAN 16" xfId="2826" xr:uid="{B5720412-ECF9-4F25-BFA8-1FA0FBE5456B}"/>
    <cellStyle name="_TableHead_Kansas Model (10.22.07) (15) (Send)_LEHMAN 16 2" xfId="2827" xr:uid="{660408F4-55CD-46D0-8F97-B50748A36F8A}"/>
    <cellStyle name="_TableHead_Kansas Model (10.22.07) (15) (Send)_LEHMAN 16 3" xfId="2828" xr:uid="{4EB13798-7A49-4F85-AC98-AE124BABB421}"/>
    <cellStyle name="_TableHead_Kansas Model (10.22.07) (15) (Send)_LEHMAN 16 4" xfId="2829" xr:uid="{05C331BD-C4C2-4130-99AD-4B718E2CF11A}"/>
    <cellStyle name="_TableHead_Kansas Model (10.22.07) (15) (Send)_LEHMAN 17" xfId="2830" xr:uid="{5D22265D-E130-4E84-9EC2-B17908978562}"/>
    <cellStyle name="_TableHead_Kansas Model (10.22.07) (15) (Send)_LEHMAN 17 2" xfId="2831" xr:uid="{1DAB361B-EC9A-4205-89C3-65003EB299D5}"/>
    <cellStyle name="_TableHead_Kansas Model (10.22.07) (15) (Send)_LEHMAN 17 3" xfId="2832" xr:uid="{833567BF-B85E-487B-BED5-52471F8DE513}"/>
    <cellStyle name="_TableHead_Kansas Model (10.22.07) (15) (Send)_LEHMAN 17 4" xfId="2833" xr:uid="{4F267A88-1E4C-4A2E-A3A9-49DB31E9DCB4}"/>
    <cellStyle name="_TableHead_Kansas Model (10.22.07) (15) (Send)_LEHMAN 18" xfId="2834" xr:uid="{5E1335FB-A0A3-4107-A326-7FE00CF00F3F}"/>
    <cellStyle name="_TableHead_Kansas Model (10.22.07) (15) (Send)_LEHMAN 18 2" xfId="2835" xr:uid="{5113F385-9D96-4815-8017-BB205468396C}"/>
    <cellStyle name="_TableHead_Kansas Model (10.22.07) (15) (Send)_LEHMAN 18 3" xfId="2836" xr:uid="{5FF693F9-5244-4F3E-B8F9-27751F94DA7F}"/>
    <cellStyle name="_TableHead_Kansas Model (10.22.07) (15) (Send)_LEHMAN 18 4" xfId="2837" xr:uid="{25845756-D514-4CEA-9797-20341A8B5174}"/>
    <cellStyle name="_TableHead_Kansas Model (10.22.07) (15) (Send)_LEHMAN 19" xfId="2838" xr:uid="{BA498C8A-9A0E-4A53-B7D5-E617EE02E7CA}"/>
    <cellStyle name="_TableHead_Kansas Model (10.22.07) (15) (Send)_LEHMAN 19 2" xfId="2839" xr:uid="{71D97F3B-EC2E-417A-BED1-CDE52699429A}"/>
    <cellStyle name="_TableHead_Kansas Model (10.22.07) (15) (Send)_LEHMAN 19 3" xfId="2840" xr:uid="{CC231063-0802-4DC5-BE08-DA91DCBEC9E8}"/>
    <cellStyle name="_TableHead_Kansas Model (10.22.07) (15) (Send)_LEHMAN 19 4" xfId="2841" xr:uid="{B34873D9-6B60-40C6-940D-F30DD9BCA719}"/>
    <cellStyle name="_TableHead_Kansas Model (10.22.07) (15) (Send)_LEHMAN 2" xfId="2842" xr:uid="{B98F92B1-6EC5-47CC-927B-57044390E3C8}"/>
    <cellStyle name="_TableHead_Kansas Model (10.22.07) (15) (Send)_LEHMAN 2 2" xfId="2843" xr:uid="{04F1ED3D-2BFD-44B4-A443-CFB679438938}"/>
    <cellStyle name="_TableHead_Kansas Model (10.22.07) (15) (Send)_LEHMAN 2 3" xfId="2844" xr:uid="{2D40E899-F746-4DAD-9402-5E286665879A}"/>
    <cellStyle name="_TableHead_Kansas Model (10.22.07) (15) (Send)_LEHMAN 2 4" xfId="2845" xr:uid="{8853F32A-32E3-4CF6-978B-0B26ED39B1B9}"/>
    <cellStyle name="_TableHead_Kansas Model (10.22.07) (15) (Send)_LEHMAN 20" xfId="2846" xr:uid="{46B03781-333D-42A6-A9CB-005BBA45E665}"/>
    <cellStyle name="_TableHead_Kansas Model (10.22.07) (15) (Send)_LEHMAN 20 2" xfId="2847" xr:uid="{19EB9F88-0C3B-454C-9539-9A14A19F4041}"/>
    <cellStyle name="_TableHead_Kansas Model (10.22.07) (15) (Send)_LEHMAN 20 3" xfId="2848" xr:uid="{41D67891-9772-42CF-80DE-AC36506D92BF}"/>
    <cellStyle name="_TableHead_Kansas Model (10.22.07) (15) (Send)_LEHMAN 20 4" xfId="2849" xr:uid="{ECF245F4-EC5B-4DAD-8FEB-F7ABC997C360}"/>
    <cellStyle name="_TableHead_Kansas Model (10.22.07) (15) (Send)_LEHMAN 21" xfId="2850" xr:uid="{3EDDE36F-9D0A-41BA-ABFE-63AC14C3B667}"/>
    <cellStyle name="_TableHead_Kansas Model (10.22.07) (15) (Send)_LEHMAN 21 2" xfId="2851" xr:uid="{44663B75-9586-4EBA-8DB7-8BF4D2720A11}"/>
    <cellStyle name="_TableHead_Kansas Model (10.22.07) (15) (Send)_LEHMAN 21 3" xfId="2852" xr:uid="{5EFC0B45-F0C4-4AC4-9693-17F51A76BC3A}"/>
    <cellStyle name="_TableHead_Kansas Model (10.22.07) (15) (Send)_LEHMAN 21 4" xfId="2853" xr:uid="{FF1D528B-9408-4191-B177-ED3711A3EE37}"/>
    <cellStyle name="_TableHead_Kansas Model (10.22.07) (15) (Send)_LEHMAN 22" xfId="2854" xr:uid="{A09AC09C-4163-4873-A6EC-BC6D639BF5F7}"/>
    <cellStyle name="_TableHead_Kansas Model (10.22.07) (15) (Send)_LEHMAN 22 2" xfId="2855" xr:uid="{D3DC1F30-FB9A-42E4-A0FB-EE399A9A21C9}"/>
    <cellStyle name="_TableHead_Kansas Model (10.22.07) (15) (Send)_LEHMAN 22 3" xfId="2856" xr:uid="{741BFB62-06A5-4A58-8A78-BB217644B9D4}"/>
    <cellStyle name="_TableHead_Kansas Model (10.22.07) (15) (Send)_LEHMAN 22 4" xfId="2857" xr:uid="{784EAC2E-D5BC-462E-AC7B-48BE44BF6AD0}"/>
    <cellStyle name="_TableHead_Kansas Model (10.22.07) (15) (Send)_LEHMAN 23" xfId="2858" xr:uid="{48368AB5-36DE-4DAF-856C-3E9EF42B6848}"/>
    <cellStyle name="_TableHead_Kansas Model (10.22.07) (15) (Send)_LEHMAN 23 2" xfId="2859" xr:uid="{4B0ED380-7EF6-4043-8975-9ED0DC2F1935}"/>
    <cellStyle name="_TableHead_Kansas Model (10.22.07) (15) (Send)_LEHMAN 23 3" xfId="2860" xr:uid="{EF08354B-4917-4DB5-A5B7-2D7F71F108F4}"/>
    <cellStyle name="_TableHead_Kansas Model (10.22.07) (15) (Send)_LEHMAN 23 4" xfId="2861" xr:uid="{270EA644-3C9B-49EC-BB12-CC9F93991B88}"/>
    <cellStyle name="_TableHead_Kansas Model (10.22.07) (15) (Send)_LEHMAN 24" xfId="2862" xr:uid="{8799E198-DFD5-496A-97CB-2148168B130B}"/>
    <cellStyle name="_TableHead_Kansas Model (10.22.07) (15) (Send)_LEHMAN 24 2" xfId="2863" xr:uid="{D1687921-5BE3-4B70-9A8C-CE2ACAC4B69D}"/>
    <cellStyle name="_TableHead_Kansas Model (10.22.07) (15) (Send)_LEHMAN 24 3" xfId="2864" xr:uid="{DFA9A98E-A167-496C-AEE5-1CDDAF48324D}"/>
    <cellStyle name="_TableHead_Kansas Model (10.22.07) (15) (Send)_LEHMAN 24 4" xfId="2865" xr:uid="{FF3E8AF9-9467-49DB-ADBD-2A14680849D6}"/>
    <cellStyle name="_TableHead_Kansas Model (10.22.07) (15) (Send)_LEHMAN 25" xfId="2866" xr:uid="{80202A5E-E3A6-4CDF-B653-0FBC26847E55}"/>
    <cellStyle name="_TableHead_Kansas Model (10.22.07) (15) (Send)_LEHMAN 25 2" xfId="2867" xr:uid="{3F4FD988-519B-4537-A9E0-EADD2180CEC5}"/>
    <cellStyle name="_TableHead_Kansas Model (10.22.07) (15) (Send)_LEHMAN 25 3" xfId="2868" xr:uid="{FF1C4C64-9BC5-45F1-B6C4-264B346263E2}"/>
    <cellStyle name="_TableHead_Kansas Model (10.22.07) (15) (Send)_LEHMAN 25 4" xfId="2869" xr:uid="{61D3285E-A14C-445A-8803-3AFF944F7475}"/>
    <cellStyle name="_TableHead_Kansas Model (10.22.07) (15) (Send)_LEHMAN 26" xfId="2870" xr:uid="{771BAB2A-2125-4D2D-BCC1-15E4EE3C3C0C}"/>
    <cellStyle name="_TableHead_Kansas Model (10.22.07) (15) (Send)_LEHMAN 26 2" xfId="2871" xr:uid="{CCB9F647-1F2E-49B4-9622-8BC609F66136}"/>
    <cellStyle name="_TableHead_Kansas Model (10.22.07) (15) (Send)_LEHMAN 26 3" xfId="2872" xr:uid="{EA8BEAB1-1F99-491A-8572-32B0C14D24E0}"/>
    <cellStyle name="_TableHead_Kansas Model (10.22.07) (15) (Send)_LEHMAN 26 4" xfId="2873" xr:uid="{6FAC5C73-562C-4726-A361-7D093A963CF0}"/>
    <cellStyle name="_TableHead_Kansas Model (10.22.07) (15) (Send)_LEHMAN 27" xfId="2874" xr:uid="{91C9931D-F1F2-40F3-9CAC-457CFA4D9E09}"/>
    <cellStyle name="_TableHead_Kansas Model (10.22.07) (15) (Send)_LEHMAN 27 2" xfId="2875" xr:uid="{75189F04-4396-467C-A0FB-360348EDCF4A}"/>
    <cellStyle name="_TableHead_Kansas Model (10.22.07) (15) (Send)_LEHMAN 27 3" xfId="2876" xr:uid="{18A5870B-17B2-453E-8F59-8602CA5A873C}"/>
    <cellStyle name="_TableHead_Kansas Model (10.22.07) (15) (Send)_LEHMAN 27 4" xfId="2877" xr:uid="{8A5DA516-26AC-456F-8289-6CF2903FEA5E}"/>
    <cellStyle name="_TableHead_Kansas Model (10.22.07) (15) (Send)_LEHMAN 28" xfId="2878" xr:uid="{A8980A1C-F8E2-4CC9-853C-47E7EDE5F884}"/>
    <cellStyle name="_TableHead_Kansas Model (10.22.07) (15) (Send)_LEHMAN 28 2" xfId="2879" xr:uid="{CD799242-A01B-4A9C-A7FA-6150E3AC5BCB}"/>
    <cellStyle name="_TableHead_Kansas Model (10.22.07) (15) (Send)_LEHMAN 28 3" xfId="2880" xr:uid="{9BE87319-192C-4B0F-B7E5-BA71449F5ADD}"/>
    <cellStyle name="_TableHead_Kansas Model (10.22.07) (15) (Send)_LEHMAN 28 4" xfId="2881" xr:uid="{59BF1E79-D164-456D-87A9-5FE747438336}"/>
    <cellStyle name="_TableHead_Kansas Model (10.22.07) (15) (Send)_LEHMAN 29" xfId="2882" xr:uid="{24CDDF32-9ADB-4AC7-90DF-216EB18A2B4D}"/>
    <cellStyle name="_TableHead_Kansas Model (10.22.07) (15) (Send)_LEHMAN 29 2" xfId="2883" xr:uid="{9709ECD5-0309-42C0-9E8A-D707AC3B5AAB}"/>
    <cellStyle name="_TableHead_Kansas Model (10.22.07) (15) (Send)_LEHMAN 29 3" xfId="2884" xr:uid="{51C4DE6F-765A-444C-BBA7-B4320D6F5EF1}"/>
    <cellStyle name="_TableHead_Kansas Model (10.22.07) (15) (Send)_LEHMAN 29 4" xfId="2885" xr:uid="{F101BDAE-C51F-4D4D-9A02-9AD17D8F90AF}"/>
    <cellStyle name="_TableHead_Kansas Model (10.22.07) (15) (Send)_LEHMAN 3" xfId="2886" xr:uid="{EAA2CD1A-2D9B-4AD3-BEEB-0377E8685F07}"/>
    <cellStyle name="_TableHead_Kansas Model (10.22.07) (15) (Send)_LEHMAN 3 2" xfId="2887" xr:uid="{E8195372-6249-4A3E-9AE4-43FCEC44E681}"/>
    <cellStyle name="_TableHead_Kansas Model (10.22.07) (15) (Send)_LEHMAN 3 3" xfId="2888" xr:uid="{C982DDA9-36AF-4DBE-A662-12FB851D2889}"/>
    <cellStyle name="_TableHead_Kansas Model (10.22.07) (15) (Send)_LEHMAN 3 4" xfId="2889" xr:uid="{9F66E08C-123C-45C1-9142-D2613FC52508}"/>
    <cellStyle name="_TableHead_Kansas Model (10.22.07) (15) (Send)_LEHMAN 30" xfId="2890" xr:uid="{39959E50-4BF3-4BAA-89F0-C7A1780DCB56}"/>
    <cellStyle name="_TableHead_Kansas Model (10.22.07) (15) (Send)_LEHMAN 30 2" xfId="2891" xr:uid="{7F4D8E67-F915-4AA0-93C9-55C2FD19DCDB}"/>
    <cellStyle name="_TableHead_Kansas Model (10.22.07) (15) (Send)_LEHMAN 30 3" xfId="2892" xr:uid="{DB9C7B70-8667-4998-929B-943CA31E0A9D}"/>
    <cellStyle name="_TableHead_Kansas Model (10.22.07) (15) (Send)_LEHMAN 30 4" xfId="2893" xr:uid="{439E32D2-F859-4FE8-A94D-174FE908DEAA}"/>
    <cellStyle name="_TableHead_Kansas Model (10.22.07) (15) (Send)_LEHMAN 31" xfId="2894" xr:uid="{B1BE0D25-D9A6-4BEC-BAA9-736322E3F1BE}"/>
    <cellStyle name="_TableHead_Kansas Model (10.22.07) (15) (Send)_LEHMAN 31 2" xfId="2895" xr:uid="{9C734A42-A1BB-4C0D-9482-9CF94C518AAD}"/>
    <cellStyle name="_TableHead_Kansas Model (10.22.07) (15) (Send)_LEHMAN 31 3" xfId="2896" xr:uid="{F7DF0445-17E5-492D-942D-09558C071097}"/>
    <cellStyle name="_TableHead_Kansas Model (10.22.07) (15) (Send)_LEHMAN 31 4" xfId="2897" xr:uid="{F0CE6DE2-8371-4021-9B93-2DE663D57613}"/>
    <cellStyle name="_TableHead_Kansas Model (10.22.07) (15) (Send)_LEHMAN 32" xfId="2898" xr:uid="{7D4CF083-1539-4BC2-B57B-EBDFD120229D}"/>
    <cellStyle name="_TableHead_Kansas Model (10.22.07) (15) (Send)_LEHMAN 32 2" xfId="2899" xr:uid="{D285A448-6D0D-4B89-8A4D-FDC10ADE3767}"/>
    <cellStyle name="_TableHead_Kansas Model (10.22.07) (15) (Send)_LEHMAN 32 3" xfId="2900" xr:uid="{FD2B1717-D8C8-4378-8627-BC36EE74B7AA}"/>
    <cellStyle name="_TableHead_Kansas Model (10.22.07) (15) (Send)_LEHMAN 32 4" xfId="2901" xr:uid="{55F26841-31B2-476C-A623-CDDA4C390316}"/>
    <cellStyle name="_TableHead_Kansas Model (10.22.07) (15) (Send)_LEHMAN 33" xfId="2902" xr:uid="{A8F91381-685D-4E94-8952-5FBCA5A0C665}"/>
    <cellStyle name="_TableHead_Kansas Model (10.22.07) (15) (Send)_LEHMAN 33 2" xfId="2903" xr:uid="{E92444B9-DDCD-4513-B27B-98AC22A210B4}"/>
    <cellStyle name="_TableHead_Kansas Model (10.22.07) (15) (Send)_LEHMAN 33 3" xfId="2904" xr:uid="{54C0F431-E03C-4125-B159-94453D88B25B}"/>
    <cellStyle name="_TableHead_Kansas Model (10.22.07) (15) (Send)_LEHMAN 33 4" xfId="2905" xr:uid="{EF2DDABC-9988-4C9D-A999-FA44DD1D7253}"/>
    <cellStyle name="_TableHead_Kansas Model (10.22.07) (15) (Send)_LEHMAN 34" xfId="2906" xr:uid="{2024E2BE-94A3-4ADA-AF05-CA0E48B152E9}"/>
    <cellStyle name="_TableHead_Kansas Model (10.22.07) (15) (Send)_LEHMAN 34 2" xfId="2907" xr:uid="{76030476-A9F5-4C7F-85CE-ED145E5F379B}"/>
    <cellStyle name="_TableHead_Kansas Model (10.22.07) (15) (Send)_LEHMAN 34 3" xfId="2908" xr:uid="{01A0E13B-CB85-4B29-AD0A-C701D82A56F2}"/>
    <cellStyle name="_TableHead_Kansas Model (10.22.07) (15) (Send)_LEHMAN 34 4" xfId="2909" xr:uid="{93D12203-036C-40BC-847C-92AF9D507B5E}"/>
    <cellStyle name="_TableHead_Kansas Model (10.22.07) (15) (Send)_LEHMAN 35" xfId="2910" xr:uid="{F4C8EBC0-2BA6-4E83-BD8B-EE0290314F0C}"/>
    <cellStyle name="_TableHead_Kansas Model (10.22.07) (15) (Send)_LEHMAN 35 2" xfId="2911" xr:uid="{A26EE748-F6D3-4024-AB26-07A91A7306E3}"/>
    <cellStyle name="_TableHead_Kansas Model (10.22.07) (15) (Send)_LEHMAN 35 3" xfId="2912" xr:uid="{0B6620E6-B0FF-45D8-BC90-276A639E1F80}"/>
    <cellStyle name="_TableHead_Kansas Model (10.22.07) (15) (Send)_LEHMAN 35 4" xfId="2913" xr:uid="{D4E4A41C-A142-4D90-BBEE-C224A7B68BBA}"/>
    <cellStyle name="_TableHead_Kansas Model (10.22.07) (15) (Send)_LEHMAN 36" xfId="2914" xr:uid="{79445C14-7B52-421A-8172-D8A38456483B}"/>
    <cellStyle name="_TableHead_Kansas Model (10.22.07) (15) (Send)_LEHMAN 36 2" xfId="2915" xr:uid="{3F3F3B89-3AD1-44A2-BE55-5A1F9EB8AA3B}"/>
    <cellStyle name="_TableHead_Kansas Model (10.22.07) (15) (Send)_LEHMAN 36 3" xfId="2916" xr:uid="{66DD2BDA-5B4F-489F-8BB6-440EDB799178}"/>
    <cellStyle name="_TableHead_Kansas Model (10.22.07) (15) (Send)_LEHMAN 36 4" xfId="2917" xr:uid="{B76BFEA1-C165-42E6-8470-E77243DAE0D5}"/>
    <cellStyle name="_TableHead_Kansas Model (10.22.07) (15) (Send)_LEHMAN 37" xfId="2918" xr:uid="{7FBD08ED-FDA2-44B4-B987-B0E13A500C61}"/>
    <cellStyle name="_TableHead_Kansas Model (10.22.07) (15) (Send)_LEHMAN 37 2" xfId="2919" xr:uid="{DFCBFCB4-348F-44E3-91EB-94DC567BC57C}"/>
    <cellStyle name="_TableHead_Kansas Model (10.22.07) (15) (Send)_LEHMAN 37 3" xfId="2920" xr:uid="{0A47174E-D88B-4559-9271-A0CC54C27510}"/>
    <cellStyle name="_TableHead_Kansas Model (10.22.07) (15) (Send)_LEHMAN 37 4" xfId="2921" xr:uid="{94DD11D7-C3AD-41B2-BDD9-93FDECE586A9}"/>
    <cellStyle name="_TableHead_Kansas Model (10.22.07) (15) (Send)_LEHMAN 38" xfId="2922" xr:uid="{2F6FC845-F684-4C74-895A-0F9817DAFAE2}"/>
    <cellStyle name="_TableHead_Kansas Model (10.22.07) (15) (Send)_LEHMAN 38 2" xfId="2923" xr:uid="{EAC84681-1FC3-4453-A7C4-56344CA759A9}"/>
    <cellStyle name="_TableHead_Kansas Model (10.22.07) (15) (Send)_LEHMAN 38 3" xfId="2924" xr:uid="{4B222E30-5DBB-4471-BD34-879991F52F60}"/>
    <cellStyle name="_TableHead_Kansas Model (10.22.07) (15) (Send)_LEHMAN 38 4" xfId="2925" xr:uid="{49C5CEBF-BE91-4015-AB02-D839177691FB}"/>
    <cellStyle name="_TableHead_Kansas Model (10.22.07) (15) (Send)_LEHMAN 39" xfId="2926" xr:uid="{70E5DBA6-2743-4066-A502-2AE1C713AD5B}"/>
    <cellStyle name="_TableHead_Kansas Model (10.22.07) (15) (Send)_LEHMAN 39 2" xfId="2927" xr:uid="{9414D9C9-9923-451D-9774-9D4F14B4DA16}"/>
    <cellStyle name="_TableHead_Kansas Model (10.22.07) (15) (Send)_LEHMAN 39 3" xfId="2928" xr:uid="{7F9950D2-9AF6-4F76-823B-51E59980B325}"/>
    <cellStyle name="_TableHead_Kansas Model (10.22.07) (15) (Send)_LEHMAN 39 4" xfId="2929" xr:uid="{C048C79F-79D3-47E7-895F-FE5DA005F810}"/>
    <cellStyle name="_TableHead_Kansas Model (10.22.07) (15) (Send)_LEHMAN 4" xfId="2930" xr:uid="{27FF6EC4-F6DB-4E8A-B35E-326B6825C841}"/>
    <cellStyle name="_TableHead_Kansas Model (10.22.07) (15) (Send)_LEHMAN 4 2" xfId="2931" xr:uid="{353A94C7-E0C8-418C-99BD-9ABAB448D7FD}"/>
    <cellStyle name="_TableHead_Kansas Model (10.22.07) (15) (Send)_LEHMAN 4 3" xfId="2932" xr:uid="{83997258-D09A-4E0C-AAE0-3A963FDA8E16}"/>
    <cellStyle name="_TableHead_Kansas Model (10.22.07) (15) (Send)_LEHMAN 4 4" xfId="2933" xr:uid="{BE7040B5-9E27-4968-BEFF-D915D1E6A988}"/>
    <cellStyle name="_TableHead_Kansas Model (10.22.07) (15) (Send)_LEHMAN 40" xfId="2934" xr:uid="{736696AB-2A04-4BC3-B3B2-035025E51BBE}"/>
    <cellStyle name="_TableHead_Kansas Model (10.22.07) (15) (Send)_LEHMAN 40 2" xfId="2935" xr:uid="{3573F7A1-2332-44E9-8093-324AE93CE264}"/>
    <cellStyle name="_TableHead_Kansas Model (10.22.07) (15) (Send)_LEHMAN 40 3" xfId="2936" xr:uid="{3A4EF622-D867-443E-856A-3028B400DA3F}"/>
    <cellStyle name="_TableHead_Kansas Model (10.22.07) (15) (Send)_LEHMAN 40 4" xfId="2937" xr:uid="{B4C83B69-88A2-41FE-A6E8-263293E95E84}"/>
    <cellStyle name="_TableHead_Kansas Model (10.22.07) (15) (Send)_LEHMAN 41" xfId="2938" xr:uid="{0F14CFFE-AC56-4B0D-9A60-88F8D502E4D3}"/>
    <cellStyle name="_TableHead_Kansas Model (10.22.07) (15) (Send)_LEHMAN 41 2" xfId="2939" xr:uid="{ED6DF6B7-630C-4F05-936C-EAA56652FCDD}"/>
    <cellStyle name="_TableHead_Kansas Model (10.22.07) (15) (Send)_LEHMAN 41 3" xfId="2940" xr:uid="{5A19FEBC-2E48-4262-A145-200C011A20FF}"/>
    <cellStyle name="_TableHead_Kansas Model (10.22.07) (15) (Send)_LEHMAN 41 4" xfId="2941" xr:uid="{72E30CA0-01FD-479B-93FE-15164BBA27F5}"/>
    <cellStyle name="_TableHead_Kansas Model (10.22.07) (15) (Send)_LEHMAN 42" xfId="2942" xr:uid="{A467F668-63F1-4F26-9AD3-E45E18C93442}"/>
    <cellStyle name="_TableHead_Kansas Model (10.22.07) (15) (Send)_LEHMAN 42 2" xfId="2943" xr:uid="{DD8A5BD6-9F48-4EE3-A7BD-2E9DD97CB0BA}"/>
    <cellStyle name="_TableHead_Kansas Model (10.22.07) (15) (Send)_LEHMAN 42 3" xfId="2944" xr:uid="{29118028-A310-4E8F-ABB2-252343126163}"/>
    <cellStyle name="_TableHead_Kansas Model (10.22.07) (15) (Send)_LEHMAN 42 4" xfId="2945" xr:uid="{1119FA8F-A57A-4F4A-9CA2-196BAD1DA9CC}"/>
    <cellStyle name="_TableHead_Kansas Model (10.22.07) (15) (Send)_LEHMAN 43" xfId="2946" xr:uid="{462F82BA-6A70-4A94-ADE5-DE7E0811C421}"/>
    <cellStyle name="_TableHead_Kansas Model (10.22.07) (15) (Send)_LEHMAN 43 2" xfId="2947" xr:uid="{2A6A4B0A-71E4-4ECC-A81A-5DE0C6E15513}"/>
    <cellStyle name="_TableHead_Kansas Model (10.22.07) (15) (Send)_LEHMAN 43 3" xfId="2948" xr:uid="{9E02F2CE-650C-4EB9-8DCA-62FF86C5B8B6}"/>
    <cellStyle name="_TableHead_Kansas Model (10.22.07) (15) (Send)_LEHMAN 43 4" xfId="2949" xr:uid="{191B15B4-4D7C-467F-BABF-AC45FEBF53B8}"/>
    <cellStyle name="_TableHead_Kansas Model (10.22.07) (15) (Send)_LEHMAN 44" xfId="2950" xr:uid="{CA9E8208-7C4A-4839-B46F-4D460D7BE650}"/>
    <cellStyle name="_TableHead_Kansas Model (10.22.07) (15) (Send)_LEHMAN 44 2" xfId="2951" xr:uid="{B9FF4D53-EA8B-445A-A453-C32B228B5808}"/>
    <cellStyle name="_TableHead_Kansas Model (10.22.07) (15) (Send)_LEHMAN 44 3" xfId="2952" xr:uid="{73A98859-36DD-432F-9452-62BC4153FC56}"/>
    <cellStyle name="_TableHead_Kansas Model (10.22.07) (15) (Send)_LEHMAN 44 4" xfId="2953" xr:uid="{EA24024E-A705-437A-882D-C467548AD426}"/>
    <cellStyle name="_TableHead_Kansas Model (10.22.07) (15) (Send)_LEHMAN 45" xfId="2954" xr:uid="{C6CC8691-20D7-4FD3-8007-0107122B2CEF}"/>
    <cellStyle name="_TableHead_Kansas Model (10.22.07) (15) (Send)_LEHMAN 45 2" xfId="2955" xr:uid="{F1FF6930-CFAB-4B12-9344-C95C012027DF}"/>
    <cellStyle name="_TableHead_Kansas Model (10.22.07) (15) (Send)_LEHMAN 45 3" xfId="2956" xr:uid="{D1B6A015-539F-4393-8F8F-0BFB27E6337E}"/>
    <cellStyle name="_TableHead_Kansas Model (10.22.07) (15) (Send)_LEHMAN 45 4" xfId="2957" xr:uid="{3966BC52-688F-4138-86AD-0768BFF072F6}"/>
    <cellStyle name="_TableHead_Kansas Model (10.22.07) (15) (Send)_LEHMAN 46" xfId="2958" xr:uid="{93E2671A-0C94-4AA9-8395-35BCAAA6F953}"/>
    <cellStyle name="_TableHead_Kansas Model (10.22.07) (15) (Send)_LEHMAN 46 2" xfId="2959" xr:uid="{B0DAA71D-30D2-4F71-98B2-0FA3FBC5C58C}"/>
    <cellStyle name="_TableHead_Kansas Model (10.22.07) (15) (Send)_LEHMAN 46 3" xfId="2960" xr:uid="{309CDFB0-3E3F-43B6-956F-8F94E7473A29}"/>
    <cellStyle name="_TableHead_Kansas Model (10.22.07) (15) (Send)_LEHMAN 46 4" xfId="2961" xr:uid="{4D93EEA9-3560-4F23-A345-342D48DDF9AA}"/>
    <cellStyle name="_TableHead_Kansas Model (10.22.07) (15) (Send)_LEHMAN 47" xfId="2962" xr:uid="{787BE628-9558-4A5C-AB88-04D59ED7ADBD}"/>
    <cellStyle name="_TableHead_Kansas Model (10.22.07) (15) (Send)_LEHMAN 47 2" xfId="2963" xr:uid="{621FD871-66F5-4702-91F9-649E9D580916}"/>
    <cellStyle name="_TableHead_Kansas Model (10.22.07) (15) (Send)_LEHMAN 47 3" xfId="2964" xr:uid="{73A96E5D-39B1-4E8F-BC9E-AF856D27B7AA}"/>
    <cellStyle name="_TableHead_Kansas Model (10.22.07) (15) (Send)_LEHMAN 47 4" xfId="2965" xr:uid="{461D7AC0-8682-46BB-9535-749747E71CDE}"/>
    <cellStyle name="_TableHead_Kansas Model (10.22.07) (15) (Send)_LEHMAN 48" xfId="2966" xr:uid="{C03FC779-96F3-4543-9FEA-9EFD5AD82E39}"/>
    <cellStyle name="_TableHead_Kansas Model (10.22.07) (15) (Send)_LEHMAN 48 2" xfId="2967" xr:uid="{951611B0-7548-48CF-8B8F-B84B9C8C44E3}"/>
    <cellStyle name="_TableHead_Kansas Model (10.22.07) (15) (Send)_LEHMAN 48 3" xfId="2968" xr:uid="{D6000ADC-EEEA-41D9-9345-2B35DF492CE5}"/>
    <cellStyle name="_TableHead_Kansas Model (10.22.07) (15) (Send)_LEHMAN 48 4" xfId="2969" xr:uid="{CB17F3C6-A2F5-48ED-BA26-BD60ED8061FB}"/>
    <cellStyle name="_TableHead_Kansas Model (10.22.07) (15) (Send)_LEHMAN 49" xfId="2970" xr:uid="{8258D3F5-CB72-49ED-97D6-CFDC689AA8C6}"/>
    <cellStyle name="_TableHead_Kansas Model (10.22.07) (15) (Send)_LEHMAN 49 2" xfId="2971" xr:uid="{321886B8-8074-4C87-9FCE-3F14B46A3B37}"/>
    <cellStyle name="_TableHead_Kansas Model (10.22.07) (15) (Send)_LEHMAN 49 3" xfId="2972" xr:uid="{FEEEEBA0-B4F7-4A5C-A5F6-520ED46C14A6}"/>
    <cellStyle name="_TableHead_Kansas Model (10.22.07) (15) (Send)_LEHMAN 49 4" xfId="2973" xr:uid="{06A5F3B9-B0B1-45B5-AB7E-B0075C51264B}"/>
    <cellStyle name="_TableHead_Kansas Model (10.22.07) (15) (Send)_LEHMAN 5" xfId="2974" xr:uid="{52F12493-D8A4-4BC0-902F-D99D5663BA1C}"/>
    <cellStyle name="_TableHead_Kansas Model (10.22.07) (15) (Send)_LEHMAN 5 2" xfId="2975" xr:uid="{37436B49-C535-43DB-A069-6EFA5B435364}"/>
    <cellStyle name="_TableHead_Kansas Model (10.22.07) (15) (Send)_LEHMAN 5 3" xfId="2976" xr:uid="{D64BC38F-17C6-48A0-8B08-C19DF1F3D183}"/>
    <cellStyle name="_TableHead_Kansas Model (10.22.07) (15) (Send)_LEHMAN 5 4" xfId="2977" xr:uid="{79C58235-5B6D-48F9-AFC9-D17009EF2B4B}"/>
    <cellStyle name="_TableHead_Kansas Model (10.22.07) (15) (Send)_LEHMAN 50" xfId="2978" xr:uid="{E9D4CDF4-5FCE-477C-B316-EA32B77F24EA}"/>
    <cellStyle name="_TableHead_Kansas Model (10.22.07) (15) (Send)_LEHMAN 50 2" xfId="2979" xr:uid="{8FE25F39-AC61-4426-A758-14BB42299966}"/>
    <cellStyle name="_TableHead_Kansas Model (10.22.07) (15) (Send)_LEHMAN 50 3" xfId="2980" xr:uid="{CA1A9A7E-6711-42FF-BCA7-5B5F3DC9CC55}"/>
    <cellStyle name="_TableHead_Kansas Model (10.22.07) (15) (Send)_LEHMAN 50 4" xfId="2981" xr:uid="{5DBD18DF-F9F5-4484-9188-3609C5AA6E8D}"/>
    <cellStyle name="_TableHead_Kansas Model (10.22.07) (15) (Send)_LEHMAN 51" xfId="2982" xr:uid="{988F862D-12BF-4EB1-BB4E-44E5A04F3150}"/>
    <cellStyle name="_TableHead_Kansas Model (10.22.07) (15) (Send)_LEHMAN 51 2" xfId="2983" xr:uid="{0D4407C3-F6F3-4B83-A71E-8D1AF981057E}"/>
    <cellStyle name="_TableHead_Kansas Model (10.22.07) (15) (Send)_LEHMAN 51 3" xfId="2984" xr:uid="{8F518F90-243D-4949-AB6E-54D40123EAE1}"/>
    <cellStyle name="_TableHead_Kansas Model (10.22.07) (15) (Send)_LEHMAN 51 4" xfId="2985" xr:uid="{EDAFBE23-29E8-4CDB-91FE-09CC50726346}"/>
    <cellStyle name="_TableHead_Kansas Model (10.22.07) (15) (Send)_LEHMAN 52" xfId="2986" xr:uid="{BEE829FA-D66E-4150-BFD3-75CF296B69CF}"/>
    <cellStyle name="_TableHead_Kansas Model (10.22.07) (15) (Send)_LEHMAN 6" xfId="2987" xr:uid="{7C53E3F4-FE1D-445B-B5DA-7621CDA45DC4}"/>
    <cellStyle name="_TableHead_Kansas Model (10.22.07) (15) (Send)_LEHMAN 6 2" xfId="2988" xr:uid="{5569FD2A-92A0-4603-A41E-632B7FC2FC54}"/>
    <cellStyle name="_TableHead_Kansas Model (10.22.07) (15) (Send)_LEHMAN 6 3" xfId="2989" xr:uid="{CB70C86E-2C62-4767-955D-81E759EEE781}"/>
    <cellStyle name="_TableHead_Kansas Model (10.22.07) (15) (Send)_LEHMAN 6 4" xfId="2990" xr:uid="{36CDEEB4-2D77-4A29-9593-765622ACEC2E}"/>
    <cellStyle name="_TableHead_Kansas Model (10.22.07) (15) (Send)_LEHMAN 7" xfId="2991" xr:uid="{0C831A67-0B71-4441-877E-A773465A30C5}"/>
    <cellStyle name="_TableHead_Kansas Model (10.22.07) (15) (Send)_LEHMAN 7 2" xfId="2992" xr:uid="{63D009DC-A610-4881-900E-39FEBF3F2118}"/>
    <cellStyle name="_TableHead_Kansas Model (10.22.07) (15) (Send)_LEHMAN 7 3" xfId="2993" xr:uid="{3B5E1AE1-03A0-4804-AECF-7A6D85AF95F6}"/>
    <cellStyle name="_TableHead_Kansas Model (10.22.07) (15) (Send)_LEHMAN 7 4" xfId="2994" xr:uid="{11BE46AE-3F6B-4C03-942E-3C01CFF5D8A3}"/>
    <cellStyle name="_TableHead_Kansas Model (10.22.07) (15) (Send)_LEHMAN 8" xfId="2995" xr:uid="{E5B3CDD7-8E31-4A40-8FE2-D979E6E4229F}"/>
    <cellStyle name="_TableHead_Kansas Model (10.22.07) (15) (Send)_LEHMAN 8 2" xfId="2996" xr:uid="{3D6B2DEA-0EAF-4299-BC0D-373D8DD665ED}"/>
    <cellStyle name="_TableHead_Kansas Model (10.22.07) (15) (Send)_LEHMAN 8 3" xfId="2997" xr:uid="{CDDF499C-DE56-4D4B-B994-AC1B45E1763E}"/>
    <cellStyle name="_TableHead_Kansas Model (10.22.07) (15) (Send)_LEHMAN 8 4" xfId="2998" xr:uid="{55284DEC-0E6B-4C4C-A2DC-63C0FAC30FCD}"/>
    <cellStyle name="_TableHead_Kansas Model (10.22.07) (15) (Send)_LEHMAN 9" xfId="2999" xr:uid="{F4D1A4EA-2D2B-4D7D-8274-3CBA4EA901C3}"/>
    <cellStyle name="_TableHead_Kansas Model (10.22.07) (15) (Send)_LEHMAN 9 2" xfId="3000" xr:uid="{9BD4F170-075F-41BE-A3DF-47DEEE3C965B}"/>
    <cellStyle name="_TableHead_Kansas Model (10.22.07) (15) (Send)_LEHMAN 9 3" xfId="3001" xr:uid="{03118A45-0C8B-436E-BA78-B27E268F2528}"/>
    <cellStyle name="_TableHead_Kansas Model (10.22.07) (15) (Send)_LEHMAN 9 4" xfId="3002" xr:uid="{EDF97DE5-9019-4C14-ABDA-73757D9AF7EF}"/>
    <cellStyle name="_TableHead_Kansas Model (10.22.07) (65)" xfId="3003" xr:uid="{23114EA0-7857-4636-BB1F-8D1E5A2461FF}"/>
    <cellStyle name="_TableHead_Kansas Model (10.22.07) (65) 10" xfId="3004" xr:uid="{53DB0473-AE0B-4B76-8A46-3C8FF2F0A345}"/>
    <cellStyle name="_TableHead_Kansas Model (10.22.07) (65) 10 2" xfId="3005" xr:uid="{816098BB-185A-41DC-B622-D01EEF07B4DA}"/>
    <cellStyle name="_TableHead_Kansas Model (10.22.07) (65) 10 3" xfId="3006" xr:uid="{D7740DD8-5348-4E2F-87D2-BF248AFA2793}"/>
    <cellStyle name="_TableHead_Kansas Model (10.22.07) (65) 10 4" xfId="3007" xr:uid="{91AE4BF7-A54A-4346-B731-6EB4276FFBA7}"/>
    <cellStyle name="_TableHead_Kansas Model (10.22.07) (65) 11" xfId="3008" xr:uid="{02E60726-F29B-4E2F-BDCC-F93EE1F565ED}"/>
    <cellStyle name="_TableHead_Kansas Model (10.22.07) (65) 11 2" xfId="3009" xr:uid="{961FCA46-9715-4C25-8F28-1C0D0EFE422F}"/>
    <cellStyle name="_TableHead_Kansas Model (10.22.07) (65) 11 3" xfId="3010" xr:uid="{16671E72-CF80-4CF7-8177-A2538A90E825}"/>
    <cellStyle name="_TableHead_Kansas Model (10.22.07) (65) 11 4" xfId="3011" xr:uid="{FDE4D66E-6117-4306-BD4E-F02A7AEC7FFA}"/>
    <cellStyle name="_TableHead_Kansas Model (10.22.07) (65) 12" xfId="3012" xr:uid="{2D8BB8FE-FED3-4AFA-8F7F-C29947725EAE}"/>
    <cellStyle name="_TableHead_Kansas Model (10.22.07) (65) 12 2" xfId="3013" xr:uid="{220A4258-5B2B-4B09-9462-4831D5A56D06}"/>
    <cellStyle name="_TableHead_Kansas Model (10.22.07) (65) 12 3" xfId="3014" xr:uid="{4F7E440D-4D53-4157-B763-D55945430450}"/>
    <cellStyle name="_TableHead_Kansas Model (10.22.07) (65) 12 4" xfId="3015" xr:uid="{1A540D38-F0C1-4200-9B06-B6F788051AA3}"/>
    <cellStyle name="_TableHead_Kansas Model (10.22.07) (65) 13" xfId="3016" xr:uid="{642FE8A1-588F-470F-A772-36A304276258}"/>
    <cellStyle name="_TableHead_Kansas Model (10.22.07) (65) 13 2" xfId="3017" xr:uid="{9F4D1375-D8E0-415D-804F-9E3EBE4F63A9}"/>
    <cellStyle name="_TableHead_Kansas Model (10.22.07) (65) 13 3" xfId="3018" xr:uid="{E8502B4B-D488-4F69-A89F-C45A6A851E75}"/>
    <cellStyle name="_TableHead_Kansas Model (10.22.07) (65) 13 4" xfId="3019" xr:uid="{D2D4DFB7-F600-4FF4-A245-73EF05CC5625}"/>
    <cellStyle name="_TableHead_Kansas Model (10.22.07) (65) 14" xfId="3020" xr:uid="{60A5BCD8-B0E9-49F8-8EC8-BBEC93ACF2FE}"/>
    <cellStyle name="_TableHead_Kansas Model (10.22.07) (65) 14 2" xfId="3021" xr:uid="{692B4538-6FD7-4D78-BC93-7C7996871A6D}"/>
    <cellStyle name="_TableHead_Kansas Model (10.22.07) (65) 14 3" xfId="3022" xr:uid="{F8BA5D87-3ED3-4CB9-A5A0-D3F74753CBD0}"/>
    <cellStyle name="_TableHead_Kansas Model (10.22.07) (65) 14 4" xfId="3023" xr:uid="{191514D7-839D-419A-8981-76FD933C5840}"/>
    <cellStyle name="_TableHead_Kansas Model (10.22.07) (65) 15" xfId="3024" xr:uid="{0150367D-2CD8-4386-A5C6-135775DAE0B6}"/>
    <cellStyle name="_TableHead_Kansas Model (10.22.07) (65) 15 2" xfId="3025" xr:uid="{EA2B6817-E150-4557-ADE2-C013D116839D}"/>
    <cellStyle name="_TableHead_Kansas Model (10.22.07) (65) 15 3" xfId="3026" xr:uid="{CAA99F36-AB59-4C86-92DD-BDC6A43FBEBC}"/>
    <cellStyle name="_TableHead_Kansas Model (10.22.07) (65) 15 4" xfId="3027" xr:uid="{40CA21D0-9EA1-4CC0-A977-0557813BB395}"/>
    <cellStyle name="_TableHead_Kansas Model (10.22.07) (65) 16" xfId="3028" xr:uid="{78C1BD70-1496-44D1-9597-9B3B4DAD36C2}"/>
    <cellStyle name="_TableHead_Kansas Model (10.22.07) (65) 16 2" xfId="3029" xr:uid="{8B3BCBA6-3098-4437-8864-4E7F3A2AB2E5}"/>
    <cellStyle name="_TableHead_Kansas Model (10.22.07) (65) 16 3" xfId="3030" xr:uid="{40D2EBD5-19AC-42CA-BB8D-9228234D6169}"/>
    <cellStyle name="_TableHead_Kansas Model (10.22.07) (65) 16 4" xfId="3031" xr:uid="{85E09B9A-09AC-4E83-BED7-DA29B8358A0F}"/>
    <cellStyle name="_TableHead_Kansas Model (10.22.07) (65) 17" xfId="3032" xr:uid="{9B4D05B9-5C0E-4AD3-AA96-FB6CEA57EEF6}"/>
    <cellStyle name="_TableHead_Kansas Model (10.22.07) (65) 17 2" xfId="3033" xr:uid="{9119AE37-D37A-411C-998A-0C679F26F76F}"/>
    <cellStyle name="_TableHead_Kansas Model (10.22.07) (65) 17 3" xfId="3034" xr:uid="{6518C4FD-D26D-44DF-8722-62F1AD817608}"/>
    <cellStyle name="_TableHead_Kansas Model (10.22.07) (65) 17 4" xfId="3035" xr:uid="{FDC6ABE0-CA3C-40E1-A36E-A999E01044A0}"/>
    <cellStyle name="_TableHead_Kansas Model (10.22.07) (65) 18" xfId="3036" xr:uid="{BFD00CA4-98F6-4097-AD9D-48AA170CC799}"/>
    <cellStyle name="_TableHead_Kansas Model (10.22.07) (65) 18 2" xfId="3037" xr:uid="{5588A50D-4C53-4648-B243-6FED037A5FC1}"/>
    <cellStyle name="_TableHead_Kansas Model (10.22.07) (65) 18 3" xfId="3038" xr:uid="{9EBA4FF9-7506-469A-A75D-9E925A041899}"/>
    <cellStyle name="_TableHead_Kansas Model (10.22.07) (65) 18 4" xfId="3039" xr:uid="{C6B3004F-BE72-422E-A65A-E91FB0770646}"/>
    <cellStyle name="_TableHead_Kansas Model (10.22.07) (65) 19" xfId="3040" xr:uid="{6A188188-44AE-46F1-91CC-070E881C011A}"/>
    <cellStyle name="_TableHead_Kansas Model (10.22.07) (65) 19 2" xfId="3041" xr:uid="{E52F19CA-F42D-467E-AF03-62312EAA5105}"/>
    <cellStyle name="_TableHead_Kansas Model (10.22.07) (65) 19 3" xfId="3042" xr:uid="{AC88A0D8-435B-4AF4-AA91-887AEB8800DB}"/>
    <cellStyle name="_TableHead_Kansas Model (10.22.07) (65) 19 4" xfId="3043" xr:uid="{1893F3F9-E27A-4524-AB09-83F1C1E1B7D7}"/>
    <cellStyle name="_TableHead_Kansas Model (10.22.07) (65) 2" xfId="3044" xr:uid="{720A0A59-407C-4C0D-9EB8-F3798AA4DD42}"/>
    <cellStyle name="_TableHead_Kansas Model (10.22.07) (65) 2 2" xfId="3045" xr:uid="{76C120DA-8CD4-4E5F-9B81-9CD0E7927515}"/>
    <cellStyle name="_TableHead_Kansas Model (10.22.07) (65) 2 3" xfId="3046" xr:uid="{53FCDD47-6411-4A3F-9CAD-1E37A379D173}"/>
    <cellStyle name="_TableHead_Kansas Model (10.22.07) (65) 2 4" xfId="3047" xr:uid="{912C0345-00C5-4303-9256-D29AC6E49BE1}"/>
    <cellStyle name="_TableHead_Kansas Model (10.22.07) (65) 20" xfId="3048" xr:uid="{7E1C4ECC-C7DB-4FDD-843A-1D52B66EC6B9}"/>
    <cellStyle name="_TableHead_Kansas Model (10.22.07) (65) 20 2" xfId="3049" xr:uid="{01457251-42E9-4290-9FB1-8F55B89B684F}"/>
    <cellStyle name="_TableHead_Kansas Model (10.22.07) (65) 20 3" xfId="3050" xr:uid="{8762E556-F875-4FB3-B080-A90AFEFE8C7C}"/>
    <cellStyle name="_TableHead_Kansas Model (10.22.07) (65) 20 4" xfId="3051" xr:uid="{D9E26DE8-86FC-43E9-9328-7DD98DF33AE8}"/>
    <cellStyle name="_TableHead_Kansas Model (10.22.07) (65) 21" xfId="3052" xr:uid="{16B3BFE6-08AC-41BD-823E-529CB3FD4532}"/>
    <cellStyle name="_TableHead_Kansas Model (10.22.07) (65) 21 2" xfId="3053" xr:uid="{ADEB0B57-0459-486F-94C5-F62D8CC70FC0}"/>
    <cellStyle name="_TableHead_Kansas Model (10.22.07) (65) 21 3" xfId="3054" xr:uid="{2A76E894-0EEC-46E0-9B6A-8547F695F424}"/>
    <cellStyle name="_TableHead_Kansas Model (10.22.07) (65) 21 4" xfId="3055" xr:uid="{741AB51A-4E3E-4614-B1DF-9781CB8FFE2E}"/>
    <cellStyle name="_TableHead_Kansas Model (10.22.07) (65) 22" xfId="3056" xr:uid="{7B793FC4-8A08-452D-91B3-401C8067A01B}"/>
    <cellStyle name="_TableHead_Kansas Model (10.22.07) (65) 22 2" xfId="3057" xr:uid="{614025E3-6BE2-4998-99AE-BE6271B4464B}"/>
    <cellStyle name="_TableHead_Kansas Model (10.22.07) (65) 22 3" xfId="3058" xr:uid="{65BA780B-278A-4C19-8E42-B83C448858D7}"/>
    <cellStyle name="_TableHead_Kansas Model (10.22.07) (65) 22 4" xfId="3059" xr:uid="{F615B790-2223-4DFC-9271-42B5392FDD4C}"/>
    <cellStyle name="_TableHead_Kansas Model (10.22.07) (65) 23" xfId="3060" xr:uid="{1E65F9CE-13A3-4141-8F8A-CDFF5E46B175}"/>
    <cellStyle name="_TableHead_Kansas Model (10.22.07) (65) 23 2" xfId="3061" xr:uid="{1B1E28C0-1805-48CF-95C3-43A62CB94862}"/>
    <cellStyle name="_TableHead_Kansas Model (10.22.07) (65) 23 3" xfId="3062" xr:uid="{09A543F2-95DC-4DF6-81F8-8988740C1F73}"/>
    <cellStyle name="_TableHead_Kansas Model (10.22.07) (65) 23 4" xfId="3063" xr:uid="{9C4E4DE9-478B-4956-9C0C-B165CFFCB7BB}"/>
    <cellStyle name="_TableHead_Kansas Model (10.22.07) (65) 24" xfId="3064" xr:uid="{172DE04D-06AE-4605-9360-00A4F16D776C}"/>
    <cellStyle name="_TableHead_Kansas Model (10.22.07) (65) 24 2" xfId="3065" xr:uid="{AA640511-AA04-4390-B035-648B3F5AFE9A}"/>
    <cellStyle name="_TableHead_Kansas Model (10.22.07) (65) 24 3" xfId="3066" xr:uid="{7BE7F87D-19E0-44CC-8ECE-484643E63FE9}"/>
    <cellStyle name="_TableHead_Kansas Model (10.22.07) (65) 24 4" xfId="3067" xr:uid="{72783995-F1F4-40A0-9624-49D3430435E8}"/>
    <cellStyle name="_TableHead_Kansas Model (10.22.07) (65) 25" xfId="3068" xr:uid="{99907980-672E-480B-9CFE-C34131CBDA2B}"/>
    <cellStyle name="_TableHead_Kansas Model (10.22.07) (65) 25 2" xfId="3069" xr:uid="{8ACD6D04-2A4D-4821-B406-ED8678478AE0}"/>
    <cellStyle name="_TableHead_Kansas Model (10.22.07) (65) 25 3" xfId="3070" xr:uid="{321F7D9E-04F6-4DDF-86D5-42BEA1ACE683}"/>
    <cellStyle name="_TableHead_Kansas Model (10.22.07) (65) 25 4" xfId="3071" xr:uid="{3B76A190-4526-4B1E-B8AB-D8C3189A97A8}"/>
    <cellStyle name="_TableHead_Kansas Model (10.22.07) (65) 26" xfId="3072" xr:uid="{8FF5743E-EFBE-42C7-8A1C-657D1C1C8A9F}"/>
    <cellStyle name="_TableHead_Kansas Model (10.22.07) (65) 26 2" xfId="3073" xr:uid="{17C7CE98-EBE0-45BB-A8D7-F930221DA459}"/>
    <cellStyle name="_TableHead_Kansas Model (10.22.07) (65) 26 3" xfId="3074" xr:uid="{0E6950A9-6F75-414D-A5AB-BFD034C17DF1}"/>
    <cellStyle name="_TableHead_Kansas Model (10.22.07) (65) 26 4" xfId="3075" xr:uid="{600C1C04-04F9-4C7D-AD5C-006ED00C25AF}"/>
    <cellStyle name="_TableHead_Kansas Model (10.22.07) (65) 27" xfId="3076" xr:uid="{99778920-DFDF-4F60-9B91-7FEF6C364BAF}"/>
    <cellStyle name="_TableHead_Kansas Model (10.22.07) (65) 27 2" xfId="3077" xr:uid="{DDE81FA0-35CF-492F-A558-4465F3F8ED69}"/>
    <cellStyle name="_TableHead_Kansas Model (10.22.07) (65) 27 3" xfId="3078" xr:uid="{E7AE0EEA-5A0F-4F13-95C0-F857E3308DA9}"/>
    <cellStyle name="_TableHead_Kansas Model (10.22.07) (65) 27 4" xfId="3079" xr:uid="{F5A9CD9A-F1AE-4506-9E54-3DC7F8B7CB72}"/>
    <cellStyle name="_TableHead_Kansas Model (10.22.07) (65) 28" xfId="3080" xr:uid="{09CD6EA2-C868-4D88-ADAD-5BE34029DA18}"/>
    <cellStyle name="_TableHead_Kansas Model (10.22.07) (65) 28 2" xfId="3081" xr:uid="{AD4E048F-B738-45FA-B450-693CC319E018}"/>
    <cellStyle name="_TableHead_Kansas Model (10.22.07) (65) 28 3" xfId="3082" xr:uid="{6EAD5078-BD89-4D09-8EC5-F15AE9DDD2EA}"/>
    <cellStyle name="_TableHead_Kansas Model (10.22.07) (65) 28 4" xfId="3083" xr:uid="{42F61F85-E15A-410C-954D-45428B8D41DB}"/>
    <cellStyle name="_TableHead_Kansas Model (10.22.07) (65) 29" xfId="3084" xr:uid="{5A517035-1271-40DC-913D-AB6566A8BA55}"/>
    <cellStyle name="_TableHead_Kansas Model (10.22.07) (65) 29 2" xfId="3085" xr:uid="{73A8214A-B68F-4146-8955-43FE6FD6AA84}"/>
    <cellStyle name="_TableHead_Kansas Model (10.22.07) (65) 29 3" xfId="3086" xr:uid="{7D56088D-0F1D-4A59-8490-E722F36D8CAD}"/>
    <cellStyle name="_TableHead_Kansas Model (10.22.07) (65) 29 4" xfId="3087" xr:uid="{721DAE59-DB67-4690-A961-B7B2EE93E3BA}"/>
    <cellStyle name="_TableHead_Kansas Model (10.22.07) (65) 3" xfId="3088" xr:uid="{96DFCB43-2FFF-4B8C-8552-62C1F1CDF04C}"/>
    <cellStyle name="_TableHead_Kansas Model (10.22.07) (65) 3 2" xfId="3089" xr:uid="{C665D102-EE18-4800-B43E-3E1FA74131CB}"/>
    <cellStyle name="_TableHead_Kansas Model (10.22.07) (65) 3 3" xfId="3090" xr:uid="{68B5D171-7843-448C-BB5F-57764DE14F00}"/>
    <cellStyle name="_TableHead_Kansas Model (10.22.07) (65) 3 4" xfId="3091" xr:uid="{C0BDB0DB-7D32-42A7-8865-75A48F18F8F2}"/>
    <cellStyle name="_TableHead_Kansas Model (10.22.07) (65) 30" xfId="3092" xr:uid="{9FA7E44F-F8F9-4A0C-86A2-1E7B5D9ED3FE}"/>
    <cellStyle name="_TableHead_Kansas Model (10.22.07) (65) 30 2" xfId="3093" xr:uid="{DE3D02FF-A8B6-4105-90F2-929856D295C0}"/>
    <cellStyle name="_TableHead_Kansas Model (10.22.07) (65) 30 3" xfId="3094" xr:uid="{A3F2E838-71B6-45C1-BCFB-B95FF2C74DE7}"/>
    <cellStyle name="_TableHead_Kansas Model (10.22.07) (65) 30 4" xfId="3095" xr:uid="{5929ED0C-37BA-44B3-8D4C-2BF571563BDB}"/>
    <cellStyle name="_TableHead_Kansas Model (10.22.07) (65) 31" xfId="3096" xr:uid="{12AEF668-21D8-45EC-85FA-940DC7E9D930}"/>
    <cellStyle name="_TableHead_Kansas Model (10.22.07) (65) 31 2" xfId="3097" xr:uid="{3E9C1E61-EFB8-4959-9C7E-7F485E221527}"/>
    <cellStyle name="_TableHead_Kansas Model (10.22.07) (65) 31 3" xfId="3098" xr:uid="{2A0071FD-7437-487F-9BA6-70BE4CEF3984}"/>
    <cellStyle name="_TableHead_Kansas Model (10.22.07) (65) 31 4" xfId="3099" xr:uid="{B429816C-F8BC-4485-AF9E-6C83D2664E14}"/>
    <cellStyle name="_TableHead_Kansas Model (10.22.07) (65) 32" xfId="3100" xr:uid="{44BBAE65-1C5D-43B5-91D9-60CE88A47F7F}"/>
    <cellStyle name="_TableHead_Kansas Model (10.22.07) (65) 32 2" xfId="3101" xr:uid="{47F2D50F-CA3F-4D9C-9396-19071129B212}"/>
    <cellStyle name="_TableHead_Kansas Model (10.22.07) (65) 32 3" xfId="3102" xr:uid="{DB895424-BEA2-484D-9CE2-F77AF0485E03}"/>
    <cellStyle name="_TableHead_Kansas Model (10.22.07) (65) 32 4" xfId="3103" xr:uid="{AFCC2CDD-6861-4F2F-A979-5DF913B4F448}"/>
    <cellStyle name="_TableHead_Kansas Model (10.22.07) (65) 33" xfId="3104" xr:uid="{45EA9DED-92FF-4D4F-9A20-30B038BDC994}"/>
    <cellStyle name="_TableHead_Kansas Model (10.22.07) (65) 33 2" xfId="3105" xr:uid="{CC3454F7-C53A-4C01-8E52-F186C215F274}"/>
    <cellStyle name="_TableHead_Kansas Model (10.22.07) (65) 33 3" xfId="3106" xr:uid="{D2696B91-142A-42C9-AB27-E941DDA83F0B}"/>
    <cellStyle name="_TableHead_Kansas Model (10.22.07) (65) 33 4" xfId="3107" xr:uid="{EF6FCC5F-B9F1-454A-BEFD-A7BBFB452DCC}"/>
    <cellStyle name="_TableHead_Kansas Model (10.22.07) (65) 34" xfId="3108" xr:uid="{97C59C83-5D78-4A7D-AD22-B3FA4DB41E46}"/>
    <cellStyle name="_TableHead_Kansas Model (10.22.07) (65) 34 2" xfId="3109" xr:uid="{E22501EA-7D6C-45E0-BBB9-C709AD53B070}"/>
    <cellStyle name="_TableHead_Kansas Model (10.22.07) (65) 34 3" xfId="3110" xr:uid="{8D758119-E6C7-4ECF-B292-40EF5FF49ED1}"/>
    <cellStyle name="_TableHead_Kansas Model (10.22.07) (65) 34 4" xfId="3111" xr:uid="{16090C0D-1E86-4026-B17C-5FDAA34824AF}"/>
    <cellStyle name="_TableHead_Kansas Model (10.22.07) (65) 35" xfId="3112" xr:uid="{3274F85A-AD0E-4CDA-8490-FAA0A6982A5C}"/>
    <cellStyle name="_TableHead_Kansas Model (10.22.07) (65) 35 2" xfId="3113" xr:uid="{D18B062C-C2B4-4855-97ED-957A75BCE7DE}"/>
    <cellStyle name="_TableHead_Kansas Model (10.22.07) (65) 35 3" xfId="3114" xr:uid="{36F6FA9F-D537-419C-AB00-EA9B013ACEBC}"/>
    <cellStyle name="_TableHead_Kansas Model (10.22.07) (65) 35 4" xfId="3115" xr:uid="{176302AE-1EC1-4A76-9DDF-11964F593C65}"/>
    <cellStyle name="_TableHead_Kansas Model (10.22.07) (65) 36" xfId="3116" xr:uid="{74659654-DEE7-4342-8AA6-28982EEEA1B0}"/>
    <cellStyle name="_TableHead_Kansas Model (10.22.07) (65) 36 2" xfId="3117" xr:uid="{E9030F75-EE34-42E7-A8EF-4DA8E59DBFC8}"/>
    <cellStyle name="_TableHead_Kansas Model (10.22.07) (65) 36 3" xfId="3118" xr:uid="{7C063360-D9D7-4165-AF70-06888BC4F6C7}"/>
    <cellStyle name="_TableHead_Kansas Model (10.22.07) (65) 36 4" xfId="3119" xr:uid="{AD77825C-FDB4-403D-907C-D88B8F272F6F}"/>
    <cellStyle name="_TableHead_Kansas Model (10.22.07) (65) 37" xfId="3120" xr:uid="{8CA290F4-FBE5-4EDA-8485-90F9457A3F1F}"/>
    <cellStyle name="_TableHead_Kansas Model (10.22.07) (65) 37 2" xfId="3121" xr:uid="{3778139E-5115-4871-840F-EEFC9923FD20}"/>
    <cellStyle name="_TableHead_Kansas Model (10.22.07) (65) 37 3" xfId="3122" xr:uid="{6D33F7C7-7D26-4C1B-B7EF-56800E9BE735}"/>
    <cellStyle name="_TableHead_Kansas Model (10.22.07) (65) 37 4" xfId="3123" xr:uid="{1DA87C20-D3A7-4D19-B38D-A03C0A0A10A1}"/>
    <cellStyle name="_TableHead_Kansas Model (10.22.07) (65) 38" xfId="3124" xr:uid="{FF89A9F8-FF11-491D-AE6E-01CEF65B07FC}"/>
    <cellStyle name="_TableHead_Kansas Model (10.22.07) (65) 38 2" xfId="3125" xr:uid="{2657D4A3-DF39-48F4-82E8-4D5BEE4475F3}"/>
    <cellStyle name="_TableHead_Kansas Model (10.22.07) (65) 38 3" xfId="3126" xr:uid="{788CF13F-314F-41E1-8547-F5D5908BE253}"/>
    <cellStyle name="_TableHead_Kansas Model (10.22.07) (65) 38 4" xfId="3127" xr:uid="{8B01EFCD-205F-4AE7-BF3E-C7C199074602}"/>
    <cellStyle name="_TableHead_Kansas Model (10.22.07) (65) 39" xfId="3128" xr:uid="{342CFD33-6D56-4144-9BFF-6A921D63C72C}"/>
    <cellStyle name="_TableHead_Kansas Model (10.22.07) (65) 39 2" xfId="3129" xr:uid="{C4D9AF27-FA05-402B-89A3-B43C3FCDCD05}"/>
    <cellStyle name="_TableHead_Kansas Model (10.22.07) (65) 39 3" xfId="3130" xr:uid="{5D3CC53F-F568-482B-877A-DB53F6EF65B9}"/>
    <cellStyle name="_TableHead_Kansas Model (10.22.07) (65) 39 4" xfId="3131" xr:uid="{25B468CF-D8A4-4F3F-B998-66F6DBC9BA85}"/>
    <cellStyle name="_TableHead_Kansas Model (10.22.07) (65) 4" xfId="3132" xr:uid="{3F04DA7C-0F44-4611-AA5D-30C3CD88AF12}"/>
    <cellStyle name="_TableHead_Kansas Model (10.22.07) (65) 4 2" xfId="3133" xr:uid="{DC865F3A-C550-4D17-BF96-6F07B8C78CF8}"/>
    <cellStyle name="_TableHead_Kansas Model (10.22.07) (65) 4 3" xfId="3134" xr:uid="{BB7554DB-8C7E-4305-B30F-E6A05456FFFD}"/>
    <cellStyle name="_TableHead_Kansas Model (10.22.07) (65) 4 4" xfId="3135" xr:uid="{82E4E7E8-51CA-49E3-847F-BDE14D65CC4B}"/>
    <cellStyle name="_TableHead_Kansas Model (10.22.07) (65) 40" xfId="3136" xr:uid="{265D8999-61AD-4835-8A3E-EC832B121684}"/>
    <cellStyle name="_TableHead_Kansas Model (10.22.07) (65) 40 2" xfId="3137" xr:uid="{A46062DD-6F31-473A-96E7-32301B4E1556}"/>
    <cellStyle name="_TableHead_Kansas Model (10.22.07) (65) 40 3" xfId="3138" xr:uid="{FC7B52E2-D905-4319-8711-2DEEB2523035}"/>
    <cellStyle name="_TableHead_Kansas Model (10.22.07) (65) 40 4" xfId="3139" xr:uid="{DD681D98-B579-4532-AF10-6EA7B8ACA4DF}"/>
    <cellStyle name="_TableHead_Kansas Model (10.22.07) (65) 41" xfId="3140" xr:uid="{E048A505-C0EA-4AFF-9AE8-D63119A1F775}"/>
    <cellStyle name="_TableHead_Kansas Model (10.22.07) (65) 41 2" xfId="3141" xr:uid="{39A36E43-F89C-420C-9D69-1C301D43E4A7}"/>
    <cellStyle name="_TableHead_Kansas Model (10.22.07) (65) 41 3" xfId="3142" xr:uid="{CE37A95F-6F78-46EF-B918-F6130BE09CAF}"/>
    <cellStyle name="_TableHead_Kansas Model (10.22.07) (65) 41 4" xfId="3143" xr:uid="{67CE4F46-10F7-466E-B2FD-8E1CAB6D3DDD}"/>
    <cellStyle name="_TableHead_Kansas Model (10.22.07) (65) 42" xfId="3144" xr:uid="{86009AE4-5099-48D6-BE64-0EDB63E6D616}"/>
    <cellStyle name="_TableHead_Kansas Model (10.22.07) (65) 42 2" xfId="3145" xr:uid="{F6D54036-E4E1-41C5-83ED-0D18FFC3B9BC}"/>
    <cellStyle name="_TableHead_Kansas Model (10.22.07) (65) 42 3" xfId="3146" xr:uid="{FCAF9E60-2F7A-457C-91EC-4BEF7B265B99}"/>
    <cellStyle name="_TableHead_Kansas Model (10.22.07) (65) 42 4" xfId="3147" xr:uid="{23E74A84-EF74-49C9-9CCA-32BA11DBD460}"/>
    <cellStyle name="_TableHead_Kansas Model (10.22.07) (65) 43" xfId="3148" xr:uid="{CFB450B6-4EB5-435C-A8E2-AE3D6CED7188}"/>
    <cellStyle name="_TableHead_Kansas Model (10.22.07) (65) 43 2" xfId="3149" xr:uid="{FD28279D-69BA-4F04-B58E-90D6698A8565}"/>
    <cellStyle name="_TableHead_Kansas Model (10.22.07) (65) 43 3" xfId="3150" xr:uid="{333A313D-0371-4DFB-AC45-E519F1BCA25D}"/>
    <cellStyle name="_TableHead_Kansas Model (10.22.07) (65) 43 4" xfId="3151" xr:uid="{4054DF96-BCDE-48E3-8E6E-BE6DFB0A4EE6}"/>
    <cellStyle name="_TableHead_Kansas Model (10.22.07) (65) 44" xfId="3152" xr:uid="{C0D79517-8AB9-42D4-B5ED-B1E7981F67B7}"/>
    <cellStyle name="_TableHead_Kansas Model (10.22.07) (65) 44 2" xfId="3153" xr:uid="{44621EF3-0ADF-4B2C-9656-3033C9CC25D4}"/>
    <cellStyle name="_TableHead_Kansas Model (10.22.07) (65) 44 3" xfId="3154" xr:uid="{9BFEE4C3-6835-4855-9033-3214BD2B5633}"/>
    <cellStyle name="_TableHead_Kansas Model (10.22.07) (65) 44 4" xfId="3155" xr:uid="{E93CDEA6-19FE-40AD-83CC-7B8E78EE891C}"/>
    <cellStyle name="_TableHead_Kansas Model (10.22.07) (65) 45" xfId="3156" xr:uid="{98E9A21F-EBC4-423C-974D-612A563C1187}"/>
    <cellStyle name="_TableHead_Kansas Model (10.22.07) (65) 45 2" xfId="3157" xr:uid="{A0689A36-07FA-4249-BFB8-6C9DE1CA83A0}"/>
    <cellStyle name="_TableHead_Kansas Model (10.22.07) (65) 45 3" xfId="3158" xr:uid="{8E6071EF-688B-4DE8-B927-0F2895A17C58}"/>
    <cellStyle name="_TableHead_Kansas Model (10.22.07) (65) 45 4" xfId="3159" xr:uid="{8B52805C-6DCD-4EE8-9CBD-DDC6477BFEBB}"/>
    <cellStyle name="_TableHead_Kansas Model (10.22.07) (65) 46" xfId="3160" xr:uid="{C9DFFF11-BA4B-4273-948C-310CC08971EE}"/>
    <cellStyle name="_TableHead_Kansas Model (10.22.07) (65) 46 2" xfId="3161" xr:uid="{22D1926D-A077-4955-BFC1-5BB9E716A31E}"/>
    <cellStyle name="_TableHead_Kansas Model (10.22.07) (65) 46 3" xfId="3162" xr:uid="{2286687E-AF09-45E7-809A-112D0C9ADEE5}"/>
    <cellStyle name="_TableHead_Kansas Model (10.22.07) (65) 46 4" xfId="3163" xr:uid="{81F9641E-6F7B-469D-A102-534B4D8D9A3F}"/>
    <cellStyle name="_TableHead_Kansas Model (10.22.07) (65) 47" xfId="3164" xr:uid="{B9D5FE30-9D23-4243-B4EF-C91056A62443}"/>
    <cellStyle name="_TableHead_Kansas Model (10.22.07) (65) 47 2" xfId="3165" xr:uid="{ACA1A7FF-1EFF-4FCC-9184-368E2B465112}"/>
    <cellStyle name="_TableHead_Kansas Model (10.22.07) (65) 47 3" xfId="3166" xr:uid="{CBB0E63B-33CE-438A-A4AE-33AE6E1A8EC2}"/>
    <cellStyle name="_TableHead_Kansas Model (10.22.07) (65) 47 4" xfId="3167" xr:uid="{15A1F4DD-5293-4DC4-BE5A-FD15E04DC3F6}"/>
    <cellStyle name="_TableHead_Kansas Model (10.22.07) (65) 48" xfId="3168" xr:uid="{DF822F12-57C9-4B1E-B544-6B9B70BFECFF}"/>
    <cellStyle name="_TableHead_Kansas Model (10.22.07) (65) 48 2" xfId="3169" xr:uid="{58D0CEF0-00E4-485D-A1BD-19BFB5306290}"/>
    <cellStyle name="_TableHead_Kansas Model (10.22.07) (65) 48 3" xfId="3170" xr:uid="{735C41FB-970B-4214-A787-CEB2A06B4990}"/>
    <cellStyle name="_TableHead_Kansas Model (10.22.07) (65) 48 4" xfId="3171" xr:uid="{58C3DF80-9E5C-4F81-8C68-FD6BFE0D154A}"/>
    <cellStyle name="_TableHead_Kansas Model (10.22.07) (65) 49" xfId="3172" xr:uid="{B02A5CB3-E564-40F9-BF2D-A7162BC4EAA4}"/>
    <cellStyle name="_TableHead_Kansas Model (10.22.07) (65) 49 2" xfId="3173" xr:uid="{E9980BBB-5A5D-4AFD-ACAB-1F174BB9553D}"/>
    <cellStyle name="_TableHead_Kansas Model (10.22.07) (65) 49 3" xfId="3174" xr:uid="{0D972503-8E7A-47AE-8E16-D76B35FB206F}"/>
    <cellStyle name="_TableHead_Kansas Model (10.22.07) (65) 49 4" xfId="3175" xr:uid="{47836EED-1856-4950-ACAC-5FEA8704403A}"/>
    <cellStyle name="_TableHead_Kansas Model (10.22.07) (65) 5" xfId="3176" xr:uid="{69CE6A9E-66B0-42F7-8079-2E8922513D7C}"/>
    <cellStyle name="_TableHead_Kansas Model (10.22.07) (65) 5 2" xfId="3177" xr:uid="{6AECDBD4-A536-48A9-BC90-6A190B4950DD}"/>
    <cellStyle name="_TableHead_Kansas Model (10.22.07) (65) 5 3" xfId="3178" xr:uid="{ABF0EC76-9271-4D9E-AA88-3A85A29A099C}"/>
    <cellStyle name="_TableHead_Kansas Model (10.22.07) (65) 5 4" xfId="3179" xr:uid="{95EF81A5-252A-45BA-96C7-23BC9988D1E0}"/>
    <cellStyle name="_TableHead_Kansas Model (10.22.07) (65) 50" xfId="3180" xr:uid="{A18C7D7B-CE8C-4228-82F8-D9EFB1BA649F}"/>
    <cellStyle name="_TableHead_Kansas Model (10.22.07) (65) 50 2" xfId="3181" xr:uid="{E34E130B-F196-4478-8750-13DE015B3620}"/>
    <cellStyle name="_TableHead_Kansas Model (10.22.07) (65) 50 3" xfId="3182" xr:uid="{E34A14B4-EAD8-4C36-B2DA-1D28BC0E52A8}"/>
    <cellStyle name="_TableHead_Kansas Model (10.22.07) (65) 50 4" xfId="3183" xr:uid="{8EB8FBEF-380A-403B-AA0A-C754CCF3878A}"/>
    <cellStyle name="_TableHead_Kansas Model (10.22.07) (65) 51" xfId="3184" xr:uid="{448DB175-126D-4823-ACFE-41A5CDD726C0}"/>
    <cellStyle name="_TableHead_Kansas Model (10.22.07) (65) 51 2" xfId="3185" xr:uid="{06157CD4-5268-4BD9-A86C-2D2CBA5B91B7}"/>
    <cellStyle name="_TableHead_Kansas Model (10.22.07) (65) 51 3" xfId="3186" xr:uid="{6B229946-993E-498D-8826-16AAFF7AF4C9}"/>
    <cellStyle name="_TableHead_Kansas Model (10.22.07) (65) 51 4" xfId="3187" xr:uid="{CAAD9B15-9630-4D52-BC6E-E78ED2E3FEC0}"/>
    <cellStyle name="_TableHead_Kansas Model (10.22.07) (65) 52" xfId="3188" xr:uid="{2350E751-4C43-4AA1-B7BB-DED04C556A2F}"/>
    <cellStyle name="_TableHead_Kansas Model (10.22.07) (65) 6" xfId="3189" xr:uid="{B19931F3-E853-4A65-97FF-11B68FAE8A04}"/>
    <cellStyle name="_TableHead_Kansas Model (10.22.07) (65) 6 2" xfId="3190" xr:uid="{4DA498C3-8844-4C01-BFC1-AC248F7CBA89}"/>
    <cellStyle name="_TableHead_Kansas Model (10.22.07) (65) 6 3" xfId="3191" xr:uid="{DD41EE9F-2C28-4A0D-B03F-8CFA1CA2C869}"/>
    <cellStyle name="_TableHead_Kansas Model (10.22.07) (65) 6 4" xfId="3192" xr:uid="{DDE97228-3B26-47A7-AF83-A9B47D80EAE7}"/>
    <cellStyle name="_TableHead_Kansas Model (10.22.07) (65) 7" xfId="3193" xr:uid="{9E365472-C9F7-46F6-B1A3-C6FA7B92EB47}"/>
    <cellStyle name="_TableHead_Kansas Model (10.22.07) (65) 7 2" xfId="3194" xr:uid="{25132C43-5EB8-4742-B551-D30D398EF4F4}"/>
    <cellStyle name="_TableHead_Kansas Model (10.22.07) (65) 7 3" xfId="3195" xr:uid="{E0253970-B475-41DE-9783-583E5E3771A9}"/>
    <cellStyle name="_TableHead_Kansas Model (10.22.07) (65) 7 4" xfId="3196" xr:uid="{C88BCBC1-3D27-4366-8F6A-6C314CD68C06}"/>
    <cellStyle name="_TableHead_Kansas Model (10.22.07) (65) 8" xfId="3197" xr:uid="{77467FE9-7D22-4A6E-B91E-08056BBDA75B}"/>
    <cellStyle name="_TableHead_Kansas Model (10.22.07) (65) 8 2" xfId="3198" xr:uid="{6E58A7CB-A92C-4065-BC79-168F6F8F7074}"/>
    <cellStyle name="_TableHead_Kansas Model (10.22.07) (65) 8 3" xfId="3199" xr:uid="{6EF28CA0-742D-4D6C-B5BD-A5CBFA1376B0}"/>
    <cellStyle name="_TableHead_Kansas Model (10.22.07) (65) 8 4" xfId="3200" xr:uid="{8AF57611-3E6B-4793-86C7-66EB6E3FC1C0}"/>
    <cellStyle name="_TableHead_Kansas Model (10.22.07) (65) 9" xfId="3201" xr:uid="{39575943-B56F-43F9-985C-0AD7D573ECC4}"/>
    <cellStyle name="_TableHead_Kansas Model (10.22.07) (65) 9 2" xfId="3202" xr:uid="{7030D731-E255-4A8D-AF77-2CF833E529FB}"/>
    <cellStyle name="_TableHead_Kansas Model (10.22.07) (65) 9 3" xfId="3203" xr:uid="{D3F68EE2-6258-486A-AC24-58BCDEA639AA}"/>
    <cellStyle name="_TableHead_Kansas Model (10.22.07) (65) 9 4" xfId="3204" xr:uid="{DCD8C831-F90C-4348-B123-B14CEF4FDE87}"/>
    <cellStyle name="_TableHead_Kansas Model (12.12.07) (Send)" xfId="3205" xr:uid="{2403650D-20FE-4C52-B3B6-4E87493090F0}"/>
    <cellStyle name="_TableHead_Kansas Model (12.12.07) (Send) 10" xfId="3206" xr:uid="{166ABF69-5E23-4A50-9DFD-1C251C5AC54C}"/>
    <cellStyle name="_TableHead_Kansas Model (12.12.07) (Send) 10 2" xfId="3207" xr:uid="{E887CF34-5653-4151-A119-9E35AF29512C}"/>
    <cellStyle name="_TableHead_Kansas Model (12.12.07) (Send) 10 3" xfId="3208" xr:uid="{9EEFAA25-CF32-4617-871C-C7E11F513213}"/>
    <cellStyle name="_TableHead_Kansas Model (12.12.07) (Send) 10 4" xfId="3209" xr:uid="{579354D3-0210-469C-9544-37EB79B1E0E8}"/>
    <cellStyle name="_TableHead_Kansas Model (12.12.07) (Send) 11" xfId="3210" xr:uid="{78F26561-58D7-4AB0-946C-D2F41F05A31C}"/>
    <cellStyle name="_TableHead_Kansas Model (12.12.07) (Send) 11 2" xfId="3211" xr:uid="{1DE72E16-7BF7-46D2-8ED0-2C79E26C7C12}"/>
    <cellStyle name="_TableHead_Kansas Model (12.12.07) (Send) 11 3" xfId="3212" xr:uid="{C12A0B96-0C2E-4DB0-9551-3BBA20287F68}"/>
    <cellStyle name="_TableHead_Kansas Model (12.12.07) (Send) 11 4" xfId="3213" xr:uid="{023B3E80-5DDD-4673-8D8C-F34E2D584509}"/>
    <cellStyle name="_TableHead_Kansas Model (12.12.07) (Send) 12" xfId="3214" xr:uid="{FFADCE1D-D830-4B6E-B130-E6A036A31122}"/>
    <cellStyle name="_TableHead_Kansas Model (12.12.07) (Send) 12 2" xfId="3215" xr:uid="{FC9B1C90-D3BA-4F30-A6E1-66E7F4898955}"/>
    <cellStyle name="_TableHead_Kansas Model (12.12.07) (Send) 12 3" xfId="3216" xr:uid="{7F58D803-0444-4A1B-828E-73B76518D7F5}"/>
    <cellStyle name="_TableHead_Kansas Model (12.12.07) (Send) 12 4" xfId="3217" xr:uid="{866CAFA9-A994-4412-84C2-198A2301BB9F}"/>
    <cellStyle name="_TableHead_Kansas Model (12.12.07) (Send) 13" xfId="3218" xr:uid="{DCF7F852-23AD-4C83-854E-7DBE3BAFF843}"/>
    <cellStyle name="_TableHead_Kansas Model (12.12.07) (Send) 13 2" xfId="3219" xr:uid="{CE267069-1BAC-466E-B8D4-00840AA95465}"/>
    <cellStyle name="_TableHead_Kansas Model (12.12.07) (Send) 13 3" xfId="3220" xr:uid="{7FAF9EE5-ACBC-426D-9521-08EFBB837939}"/>
    <cellStyle name="_TableHead_Kansas Model (12.12.07) (Send) 13 4" xfId="3221" xr:uid="{9236F0A8-C458-489C-B65A-35645B06D6E1}"/>
    <cellStyle name="_TableHead_Kansas Model (12.12.07) (Send) 14" xfId="3222" xr:uid="{5A49D799-B740-42FF-8453-77A115221844}"/>
    <cellStyle name="_TableHead_Kansas Model (12.12.07) (Send) 14 2" xfId="3223" xr:uid="{7FE1A443-6B2C-4792-A5FC-97E76E9EFB79}"/>
    <cellStyle name="_TableHead_Kansas Model (12.12.07) (Send) 14 3" xfId="3224" xr:uid="{4BDE986E-F894-4106-9804-DC8F371A7BCA}"/>
    <cellStyle name="_TableHead_Kansas Model (12.12.07) (Send) 14 4" xfId="3225" xr:uid="{96A1C4A2-2826-4048-9D8A-80A1BDD05A42}"/>
    <cellStyle name="_TableHead_Kansas Model (12.12.07) (Send) 15" xfId="3226" xr:uid="{9CBCB42D-1950-4101-A61B-35177AE9D405}"/>
    <cellStyle name="_TableHead_Kansas Model (12.12.07) (Send) 15 2" xfId="3227" xr:uid="{89C3DF2F-ED9B-4828-B025-7BD474251D07}"/>
    <cellStyle name="_TableHead_Kansas Model (12.12.07) (Send) 15 3" xfId="3228" xr:uid="{E4323073-A05E-454C-9BCF-1E9C9E7BA765}"/>
    <cellStyle name="_TableHead_Kansas Model (12.12.07) (Send) 15 4" xfId="3229" xr:uid="{0C5FA022-8095-45C2-A79D-10DD1F1FC3BE}"/>
    <cellStyle name="_TableHead_Kansas Model (12.12.07) (Send) 16" xfId="3230" xr:uid="{47389F65-2ADD-44DA-B763-181C82531226}"/>
    <cellStyle name="_TableHead_Kansas Model (12.12.07) (Send) 16 2" xfId="3231" xr:uid="{A65F21E2-BEB9-4543-A25A-6B072778A2CB}"/>
    <cellStyle name="_TableHead_Kansas Model (12.12.07) (Send) 16 3" xfId="3232" xr:uid="{A03AE7CF-82A7-47DE-90D6-2E55F7A390A8}"/>
    <cellStyle name="_TableHead_Kansas Model (12.12.07) (Send) 16 4" xfId="3233" xr:uid="{1F3D366B-410B-4178-9BB1-7A61D6E5CEC4}"/>
    <cellStyle name="_TableHead_Kansas Model (12.12.07) (Send) 17" xfId="3234" xr:uid="{A1AD1A46-D43F-4F1A-818B-C525A28FA9FA}"/>
    <cellStyle name="_TableHead_Kansas Model (12.12.07) (Send) 17 2" xfId="3235" xr:uid="{C2D982A5-0DB3-48EC-9E69-8CA0AC8DDE55}"/>
    <cellStyle name="_TableHead_Kansas Model (12.12.07) (Send) 17 3" xfId="3236" xr:uid="{9B1DB0BC-2443-4400-8D6F-6C04252A09A0}"/>
    <cellStyle name="_TableHead_Kansas Model (12.12.07) (Send) 17 4" xfId="3237" xr:uid="{5748387D-3944-4798-A4AA-D2555CBD9253}"/>
    <cellStyle name="_TableHead_Kansas Model (12.12.07) (Send) 18" xfId="3238" xr:uid="{B0CFEBAD-FC56-4D75-9CBB-87C301B9ED60}"/>
    <cellStyle name="_TableHead_Kansas Model (12.12.07) (Send) 18 2" xfId="3239" xr:uid="{12A867A8-DA25-49B1-BEAA-38EB7317CA4C}"/>
    <cellStyle name="_TableHead_Kansas Model (12.12.07) (Send) 18 3" xfId="3240" xr:uid="{81FB82D6-BEF9-42CA-9514-9DDB8ADD6A1C}"/>
    <cellStyle name="_TableHead_Kansas Model (12.12.07) (Send) 18 4" xfId="3241" xr:uid="{42048DA5-3C12-4124-AB77-93BCCB749AC0}"/>
    <cellStyle name="_TableHead_Kansas Model (12.12.07) (Send) 19" xfId="3242" xr:uid="{3EDFD2DB-E1C1-4C4F-9266-EA3B088316D7}"/>
    <cellStyle name="_TableHead_Kansas Model (12.12.07) (Send) 19 2" xfId="3243" xr:uid="{3724D2B6-9F70-4E53-B25B-BCF25319F2B0}"/>
    <cellStyle name="_TableHead_Kansas Model (12.12.07) (Send) 19 3" xfId="3244" xr:uid="{1BE0C4BD-581C-4B6A-A4B6-F614B5C07F51}"/>
    <cellStyle name="_TableHead_Kansas Model (12.12.07) (Send) 19 4" xfId="3245" xr:uid="{A53F0788-AC55-448C-B59E-1D32032CB900}"/>
    <cellStyle name="_TableHead_Kansas Model (12.12.07) (Send) 2" xfId="3246" xr:uid="{4B0499FD-BFB5-4AA2-894E-B31E1E0B9ABD}"/>
    <cellStyle name="_TableHead_Kansas Model (12.12.07) (Send) 2 2" xfId="3247" xr:uid="{202A0A7F-A20E-4172-98F9-32448DE666B1}"/>
    <cellStyle name="_TableHead_Kansas Model (12.12.07) (Send) 2 3" xfId="3248" xr:uid="{2F3CF0CF-1974-4D13-B262-96540B6A8801}"/>
    <cellStyle name="_TableHead_Kansas Model (12.12.07) (Send) 2 4" xfId="3249" xr:uid="{6FE591CC-65B0-4E5D-B0BC-A67563362F6A}"/>
    <cellStyle name="_TableHead_Kansas Model (12.12.07) (Send) 20" xfId="3250" xr:uid="{1EF9D1C7-F68D-49C4-94A6-F0501E4B0956}"/>
    <cellStyle name="_TableHead_Kansas Model (12.12.07) (Send) 20 2" xfId="3251" xr:uid="{CCD2D7A2-B268-4219-B1B9-BA8BCF557D3E}"/>
    <cellStyle name="_TableHead_Kansas Model (12.12.07) (Send) 20 3" xfId="3252" xr:uid="{6D4766AE-29DA-43E1-8DB5-3052DF665676}"/>
    <cellStyle name="_TableHead_Kansas Model (12.12.07) (Send) 20 4" xfId="3253" xr:uid="{4CD82AD6-B84C-49F8-8FC6-5ECF6055514F}"/>
    <cellStyle name="_TableHead_Kansas Model (12.12.07) (Send) 21" xfId="3254" xr:uid="{82C567B5-0387-484B-AE81-0F4101FCC4F7}"/>
    <cellStyle name="_TableHead_Kansas Model (12.12.07) (Send) 21 2" xfId="3255" xr:uid="{5DD7B7BB-2180-4C95-8DC7-8BE1AEA1598E}"/>
    <cellStyle name="_TableHead_Kansas Model (12.12.07) (Send) 21 3" xfId="3256" xr:uid="{C5E29A89-C0F2-4771-9D5D-146809630E44}"/>
    <cellStyle name="_TableHead_Kansas Model (12.12.07) (Send) 21 4" xfId="3257" xr:uid="{09FC0E37-2A70-4A66-81F4-38A5B42996FE}"/>
    <cellStyle name="_TableHead_Kansas Model (12.12.07) (Send) 22" xfId="3258" xr:uid="{ED274798-2074-4586-B984-A5C7579F484A}"/>
    <cellStyle name="_TableHead_Kansas Model (12.12.07) (Send) 22 2" xfId="3259" xr:uid="{B31FD44B-9996-42C0-8B21-5D9452EEBD0F}"/>
    <cellStyle name="_TableHead_Kansas Model (12.12.07) (Send) 22 3" xfId="3260" xr:uid="{8C889A05-B899-4B86-BEE8-9DD2D0182A2E}"/>
    <cellStyle name="_TableHead_Kansas Model (12.12.07) (Send) 22 4" xfId="3261" xr:uid="{7C7D8F3C-286D-4905-9DCC-D09A6FEF1676}"/>
    <cellStyle name="_TableHead_Kansas Model (12.12.07) (Send) 23" xfId="3262" xr:uid="{6923C840-5134-4E31-86E3-C8B77961EF5C}"/>
    <cellStyle name="_TableHead_Kansas Model (12.12.07) (Send) 23 2" xfId="3263" xr:uid="{B0D51318-AD4E-400C-91A9-4C3C67E0B801}"/>
    <cellStyle name="_TableHead_Kansas Model (12.12.07) (Send) 23 3" xfId="3264" xr:uid="{1794D59E-CC92-4541-9AEE-7A81C4C32280}"/>
    <cellStyle name="_TableHead_Kansas Model (12.12.07) (Send) 23 4" xfId="3265" xr:uid="{7E36A01C-1AD9-4508-B088-9FB6C7A6CAB6}"/>
    <cellStyle name="_TableHead_Kansas Model (12.12.07) (Send) 24" xfId="3266" xr:uid="{11A1BD29-B58B-41DB-98A3-60F6C482DA89}"/>
    <cellStyle name="_TableHead_Kansas Model (12.12.07) (Send) 24 2" xfId="3267" xr:uid="{899981C4-AF7A-4CA3-B613-81F4839832D6}"/>
    <cellStyle name="_TableHead_Kansas Model (12.12.07) (Send) 24 3" xfId="3268" xr:uid="{B4A02DEF-D75E-4DF1-8808-1B42AE616DFE}"/>
    <cellStyle name="_TableHead_Kansas Model (12.12.07) (Send) 24 4" xfId="3269" xr:uid="{53140C49-7AA5-4A85-BBE3-DB82B64E7FFC}"/>
    <cellStyle name="_TableHead_Kansas Model (12.12.07) (Send) 25" xfId="3270" xr:uid="{F7BDDB64-9CBB-4532-AABE-0380C14C65F3}"/>
    <cellStyle name="_TableHead_Kansas Model (12.12.07) (Send) 25 2" xfId="3271" xr:uid="{C640CBEC-5609-4061-BE92-ABC148E7CB40}"/>
    <cellStyle name="_TableHead_Kansas Model (12.12.07) (Send) 25 3" xfId="3272" xr:uid="{0DD4EC52-36F9-4B9A-AE5D-5C83489221CD}"/>
    <cellStyle name="_TableHead_Kansas Model (12.12.07) (Send) 25 4" xfId="3273" xr:uid="{36F8F86C-1A63-44F8-8DC2-B8E4D0662F3C}"/>
    <cellStyle name="_TableHead_Kansas Model (12.12.07) (Send) 26" xfId="3274" xr:uid="{34E850A2-3907-4701-AC6E-BFD5529EF56A}"/>
    <cellStyle name="_TableHead_Kansas Model (12.12.07) (Send) 26 2" xfId="3275" xr:uid="{A39C4B9C-892B-494A-9544-EF61BDC00836}"/>
    <cellStyle name="_TableHead_Kansas Model (12.12.07) (Send) 26 3" xfId="3276" xr:uid="{70179473-9FAF-4D92-ACF8-BC32B0425753}"/>
    <cellStyle name="_TableHead_Kansas Model (12.12.07) (Send) 26 4" xfId="3277" xr:uid="{C1EE1E75-069B-4545-94E2-92648E0B5FAE}"/>
    <cellStyle name="_TableHead_Kansas Model (12.12.07) (Send) 27" xfId="3278" xr:uid="{EF3CD071-4DF9-4E35-8A1F-8B4C95D6E88D}"/>
    <cellStyle name="_TableHead_Kansas Model (12.12.07) (Send) 27 2" xfId="3279" xr:uid="{FCE2B972-FF3D-4DB9-A3F6-710E3932B799}"/>
    <cellStyle name="_TableHead_Kansas Model (12.12.07) (Send) 27 3" xfId="3280" xr:uid="{91CC0A56-0F3E-41BF-83D8-79EA6165DCFF}"/>
    <cellStyle name="_TableHead_Kansas Model (12.12.07) (Send) 27 4" xfId="3281" xr:uid="{889D795C-5EAD-4E0E-9F20-92A50AA4B447}"/>
    <cellStyle name="_TableHead_Kansas Model (12.12.07) (Send) 28" xfId="3282" xr:uid="{6CCCE3F7-DD40-43F0-BD17-B4B2DAA8D756}"/>
    <cellStyle name="_TableHead_Kansas Model (12.12.07) (Send) 28 2" xfId="3283" xr:uid="{24B14612-3120-43AA-9D2E-AEAD0FFDE881}"/>
    <cellStyle name="_TableHead_Kansas Model (12.12.07) (Send) 28 3" xfId="3284" xr:uid="{25E3A443-B555-4634-B752-9C91B021DB84}"/>
    <cellStyle name="_TableHead_Kansas Model (12.12.07) (Send) 28 4" xfId="3285" xr:uid="{F0B1D9E9-FE54-44E4-A8C8-5E3B56665A97}"/>
    <cellStyle name="_TableHead_Kansas Model (12.12.07) (Send) 29" xfId="3286" xr:uid="{00912E65-CAF8-4B03-84CF-900E4977B4CF}"/>
    <cellStyle name="_TableHead_Kansas Model (12.12.07) (Send) 29 2" xfId="3287" xr:uid="{C9FDB525-1FB5-4F7F-9383-C3ED864376D2}"/>
    <cellStyle name="_TableHead_Kansas Model (12.12.07) (Send) 29 3" xfId="3288" xr:uid="{DB5C1A95-3A52-44EB-95EB-811EA4E53CA3}"/>
    <cellStyle name="_TableHead_Kansas Model (12.12.07) (Send) 29 4" xfId="3289" xr:uid="{D1104785-20A6-4471-A031-34CE568093CC}"/>
    <cellStyle name="_TableHead_Kansas Model (12.12.07) (Send) 3" xfId="3290" xr:uid="{E44B1E15-D46E-4300-BC8E-ADF9D09AAF73}"/>
    <cellStyle name="_TableHead_Kansas Model (12.12.07) (Send) 3 2" xfId="3291" xr:uid="{FEA0FEF9-0AF0-486C-9280-786B85CA8C3D}"/>
    <cellStyle name="_TableHead_Kansas Model (12.12.07) (Send) 3 3" xfId="3292" xr:uid="{C34F476A-472B-4737-A086-901F473676D9}"/>
    <cellStyle name="_TableHead_Kansas Model (12.12.07) (Send) 3 4" xfId="3293" xr:uid="{8486BE3A-E0D9-45BA-9FFF-2F8901C1F4E4}"/>
    <cellStyle name="_TableHead_Kansas Model (12.12.07) (Send) 30" xfId="3294" xr:uid="{59CC4A31-99A9-487B-9228-A822D3834618}"/>
    <cellStyle name="_TableHead_Kansas Model (12.12.07) (Send) 30 2" xfId="3295" xr:uid="{167D2C07-2CC2-495A-883D-D15495620F4F}"/>
    <cellStyle name="_TableHead_Kansas Model (12.12.07) (Send) 30 3" xfId="3296" xr:uid="{BA59FC5D-8B5D-4FA3-8795-B32FEA156ADE}"/>
    <cellStyle name="_TableHead_Kansas Model (12.12.07) (Send) 30 4" xfId="3297" xr:uid="{C7DA58D7-A54F-4E7A-A24F-9156733886F6}"/>
    <cellStyle name="_TableHead_Kansas Model (12.12.07) (Send) 31" xfId="3298" xr:uid="{D7EE1449-DF94-41FB-931D-2958D041A0DE}"/>
    <cellStyle name="_TableHead_Kansas Model (12.12.07) (Send) 31 2" xfId="3299" xr:uid="{805AF083-6137-4B6F-9397-5AD4D21206E2}"/>
    <cellStyle name="_TableHead_Kansas Model (12.12.07) (Send) 31 3" xfId="3300" xr:uid="{E08927F6-4F69-486C-AF42-043FF01774B0}"/>
    <cellStyle name="_TableHead_Kansas Model (12.12.07) (Send) 31 4" xfId="3301" xr:uid="{B431446C-E145-4CB2-BF59-60E21827332C}"/>
    <cellStyle name="_TableHead_Kansas Model (12.12.07) (Send) 32" xfId="3302" xr:uid="{E75FCCF7-E1E1-4435-A2EF-B9DDEB8D7434}"/>
    <cellStyle name="_TableHead_Kansas Model (12.12.07) (Send) 32 2" xfId="3303" xr:uid="{58B30094-E51F-46AA-9429-C598154766B3}"/>
    <cellStyle name="_TableHead_Kansas Model (12.12.07) (Send) 32 3" xfId="3304" xr:uid="{C43409A1-3554-4550-9CB3-48E32F45B131}"/>
    <cellStyle name="_TableHead_Kansas Model (12.12.07) (Send) 32 4" xfId="3305" xr:uid="{CC9C6D00-8F11-48B4-B588-01B467445749}"/>
    <cellStyle name="_TableHead_Kansas Model (12.12.07) (Send) 33" xfId="3306" xr:uid="{743C73B4-7553-4787-88AF-DA9442B582D1}"/>
    <cellStyle name="_TableHead_Kansas Model (12.12.07) (Send) 33 2" xfId="3307" xr:uid="{4B4C6D54-E58E-4BF9-8B53-02468290C1E2}"/>
    <cellStyle name="_TableHead_Kansas Model (12.12.07) (Send) 33 3" xfId="3308" xr:uid="{9ADCDDA2-AC7D-4FA9-AF67-A9EAF65C187F}"/>
    <cellStyle name="_TableHead_Kansas Model (12.12.07) (Send) 33 4" xfId="3309" xr:uid="{FF564AC0-C3FE-4C91-B7B3-18DEDC9998AE}"/>
    <cellStyle name="_TableHead_Kansas Model (12.12.07) (Send) 34" xfId="3310" xr:uid="{EAF5A88E-5FEA-4B9A-876F-ED21BC3202FE}"/>
    <cellStyle name="_TableHead_Kansas Model (12.12.07) (Send) 34 2" xfId="3311" xr:uid="{6DEC74D7-425D-4216-9BCB-5398B03BC76C}"/>
    <cellStyle name="_TableHead_Kansas Model (12.12.07) (Send) 34 3" xfId="3312" xr:uid="{C3CD4461-EDA2-4464-8B6D-EC83FDB14CB5}"/>
    <cellStyle name="_TableHead_Kansas Model (12.12.07) (Send) 34 4" xfId="3313" xr:uid="{9BF7F765-2764-4662-A21E-12B3B4BA0145}"/>
    <cellStyle name="_TableHead_Kansas Model (12.12.07) (Send) 35" xfId="3314" xr:uid="{DECE34AB-46C3-4E05-9FE5-59AFB8DFF6CB}"/>
    <cellStyle name="_TableHead_Kansas Model (12.12.07) (Send) 35 2" xfId="3315" xr:uid="{5FD72E8C-24C6-4BB0-B88B-3E5611B7E360}"/>
    <cellStyle name="_TableHead_Kansas Model (12.12.07) (Send) 35 3" xfId="3316" xr:uid="{3E0FB850-51AC-483F-8FCC-A245404F4CD6}"/>
    <cellStyle name="_TableHead_Kansas Model (12.12.07) (Send) 35 4" xfId="3317" xr:uid="{4D4A2FEE-5A06-46D9-8362-5324555477EF}"/>
    <cellStyle name="_TableHead_Kansas Model (12.12.07) (Send) 36" xfId="3318" xr:uid="{1865F054-D1DA-452E-B008-B6A2DB019E46}"/>
    <cellStyle name="_TableHead_Kansas Model (12.12.07) (Send) 36 2" xfId="3319" xr:uid="{36B81CAF-321F-4DE5-A992-4EC94CE7F019}"/>
    <cellStyle name="_TableHead_Kansas Model (12.12.07) (Send) 36 3" xfId="3320" xr:uid="{75293CF2-49A3-4877-96BA-C2046DFB1D1E}"/>
    <cellStyle name="_TableHead_Kansas Model (12.12.07) (Send) 36 4" xfId="3321" xr:uid="{B172A28C-4837-49F7-9F6D-6E835E87650C}"/>
    <cellStyle name="_TableHead_Kansas Model (12.12.07) (Send) 37" xfId="3322" xr:uid="{9EDFC31E-8654-4FF6-A44A-BCAA99911815}"/>
    <cellStyle name="_TableHead_Kansas Model (12.12.07) (Send) 37 2" xfId="3323" xr:uid="{78FD8D42-D610-4E15-B708-BB4C0FF39958}"/>
    <cellStyle name="_TableHead_Kansas Model (12.12.07) (Send) 37 3" xfId="3324" xr:uid="{F9891168-3666-4D86-A0AE-BE655551B1A6}"/>
    <cellStyle name="_TableHead_Kansas Model (12.12.07) (Send) 37 4" xfId="3325" xr:uid="{38576930-DA0A-444E-92F1-300F50E7A9C1}"/>
    <cellStyle name="_TableHead_Kansas Model (12.12.07) (Send) 38" xfId="3326" xr:uid="{C7427BD9-1888-4608-AC70-7135BE0F6995}"/>
    <cellStyle name="_TableHead_Kansas Model (12.12.07) (Send) 38 2" xfId="3327" xr:uid="{CF84F37D-E680-4C49-A15B-37F9B06C05FE}"/>
    <cellStyle name="_TableHead_Kansas Model (12.12.07) (Send) 38 3" xfId="3328" xr:uid="{7D0DBE64-B626-41B2-B8A1-AB907D750D79}"/>
    <cellStyle name="_TableHead_Kansas Model (12.12.07) (Send) 38 4" xfId="3329" xr:uid="{2552291D-70F2-44F7-8803-9C4F2BFFC52B}"/>
    <cellStyle name="_TableHead_Kansas Model (12.12.07) (Send) 39" xfId="3330" xr:uid="{EAA29C3B-BAE5-4C39-BA18-4C711145F727}"/>
    <cellStyle name="_TableHead_Kansas Model (12.12.07) (Send) 39 2" xfId="3331" xr:uid="{73A52462-1D24-4E38-97A7-2534F7119C55}"/>
    <cellStyle name="_TableHead_Kansas Model (12.12.07) (Send) 39 3" xfId="3332" xr:uid="{D8468ED2-D197-4739-8E41-448DF75E2B48}"/>
    <cellStyle name="_TableHead_Kansas Model (12.12.07) (Send) 39 4" xfId="3333" xr:uid="{5C4850F2-A26F-458F-B9F2-8BECEF9825F4}"/>
    <cellStyle name="_TableHead_Kansas Model (12.12.07) (Send) 4" xfId="3334" xr:uid="{63E1ECE9-7EA2-4158-88CA-37B32FF52CEB}"/>
    <cellStyle name="_TableHead_Kansas Model (12.12.07) (Send) 4 2" xfId="3335" xr:uid="{26653C85-5E54-4B59-990D-0AC79EC443F2}"/>
    <cellStyle name="_TableHead_Kansas Model (12.12.07) (Send) 4 3" xfId="3336" xr:uid="{D1587AF8-6128-4201-ADE8-8F794C01DB0B}"/>
    <cellStyle name="_TableHead_Kansas Model (12.12.07) (Send) 4 4" xfId="3337" xr:uid="{98F988F4-BF15-488D-91CC-8374EEA50BCF}"/>
    <cellStyle name="_TableHead_Kansas Model (12.12.07) (Send) 40" xfId="3338" xr:uid="{3409BFEF-6B05-4409-8F13-DE46D128BDA5}"/>
    <cellStyle name="_TableHead_Kansas Model (12.12.07) (Send) 40 2" xfId="3339" xr:uid="{B073F445-A436-4608-9560-6C5A8D71A60E}"/>
    <cellStyle name="_TableHead_Kansas Model (12.12.07) (Send) 40 3" xfId="3340" xr:uid="{58D6BF34-07C9-43BB-B34E-5FA046A08282}"/>
    <cellStyle name="_TableHead_Kansas Model (12.12.07) (Send) 40 4" xfId="3341" xr:uid="{07B6871B-9ED4-4C37-80E4-A4B4B426C0E3}"/>
    <cellStyle name="_TableHead_Kansas Model (12.12.07) (Send) 41" xfId="3342" xr:uid="{FF3E34C8-2B4C-4405-A888-982461B39CE1}"/>
    <cellStyle name="_TableHead_Kansas Model (12.12.07) (Send) 41 2" xfId="3343" xr:uid="{5A38B8CB-4A50-4370-B35B-AFCC3408F034}"/>
    <cellStyle name="_TableHead_Kansas Model (12.12.07) (Send) 41 3" xfId="3344" xr:uid="{E22E1EAA-1A1E-448A-B5B2-16E36EA6F25A}"/>
    <cellStyle name="_TableHead_Kansas Model (12.12.07) (Send) 41 4" xfId="3345" xr:uid="{41BFAFBF-D6DD-4B7F-9567-267966FA418C}"/>
    <cellStyle name="_TableHead_Kansas Model (12.12.07) (Send) 42" xfId="3346" xr:uid="{24A9571B-504E-4C7B-8444-5BEF9E5B2021}"/>
    <cellStyle name="_TableHead_Kansas Model (12.12.07) (Send) 42 2" xfId="3347" xr:uid="{85829C17-B6E3-4634-83B2-9D72A43005B9}"/>
    <cellStyle name="_TableHead_Kansas Model (12.12.07) (Send) 42 3" xfId="3348" xr:uid="{D8A82383-B930-4D6E-AF12-BE3BD4212601}"/>
    <cellStyle name="_TableHead_Kansas Model (12.12.07) (Send) 42 4" xfId="3349" xr:uid="{5A39508B-A1AD-4038-B685-C34583CF5F50}"/>
    <cellStyle name="_TableHead_Kansas Model (12.12.07) (Send) 43" xfId="3350" xr:uid="{27F5C522-7D3E-4C4C-96E6-BE34C0D47CCA}"/>
    <cellStyle name="_TableHead_Kansas Model (12.12.07) (Send) 43 2" xfId="3351" xr:uid="{D8DEFA7C-5641-4C61-B3D4-07EE75C3517E}"/>
    <cellStyle name="_TableHead_Kansas Model (12.12.07) (Send) 43 3" xfId="3352" xr:uid="{448B7FCE-3B73-4975-817F-4DFAC9B55FC0}"/>
    <cellStyle name="_TableHead_Kansas Model (12.12.07) (Send) 43 4" xfId="3353" xr:uid="{F54D31C7-59AD-4FE0-BEA7-E842B5087307}"/>
    <cellStyle name="_TableHead_Kansas Model (12.12.07) (Send) 44" xfId="3354" xr:uid="{EFE6E6B3-89AF-4074-A197-DCC1FC9C3552}"/>
    <cellStyle name="_TableHead_Kansas Model (12.12.07) (Send) 44 2" xfId="3355" xr:uid="{8D00BCA5-AC20-4959-A169-764B7DEF2BB9}"/>
    <cellStyle name="_TableHead_Kansas Model (12.12.07) (Send) 44 3" xfId="3356" xr:uid="{DD7F3CD7-8A6C-43DE-B460-30CFD0A49D59}"/>
    <cellStyle name="_TableHead_Kansas Model (12.12.07) (Send) 44 4" xfId="3357" xr:uid="{37A8E646-0DD4-46BB-B326-BA1D37F03BD8}"/>
    <cellStyle name="_TableHead_Kansas Model (12.12.07) (Send) 45" xfId="3358" xr:uid="{E5C50BAC-209C-473E-BE5D-42D720A545BF}"/>
    <cellStyle name="_TableHead_Kansas Model (12.12.07) (Send) 45 2" xfId="3359" xr:uid="{203A1C07-2B9B-46D6-A78E-72D6E26924B8}"/>
    <cellStyle name="_TableHead_Kansas Model (12.12.07) (Send) 45 3" xfId="3360" xr:uid="{A324CC41-D238-4EE7-B7CF-4904A7B2A256}"/>
    <cellStyle name="_TableHead_Kansas Model (12.12.07) (Send) 45 4" xfId="3361" xr:uid="{F7CE33A3-AF2E-481E-B814-991B095DBFA1}"/>
    <cellStyle name="_TableHead_Kansas Model (12.12.07) (Send) 46" xfId="3362" xr:uid="{37C2284A-40DA-4C8D-9567-7C930BD7A925}"/>
    <cellStyle name="_TableHead_Kansas Model (12.12.07) (Send) 46 2" xfId="3363" xr:uid="{EF7B6EF7-042E-4378-8BB9-8846B7A6EAB8}"/>
    <cellStyle name="_TableHead_Kansas Model (12.12.07) (Send) 46 3" xfId="3364" xr:uid="{9B1118FB-F92A-4D5E-A5C5-0D18709D90A9}"/>
    <cellStyle name="_TableHead_Kansas Model (12.12.07) (Send) 46 4" xfId="3365" xr:uid="{A0E52F31-281F-4A95-B64D-C93F2F01F5C2}"/>
    <cellStyle name="_TableHead_Kansas Model (12.12.07) (Send) 47" xfId="3366" xr:uid="{B75D48DB-20E2-4434-B28D-B573625D0D0D}"/>
    <cellStyle name="_TableHead_Kansas Model (12.12.07) (Send) 47 2" xfId="3367" xr:uid="{B174A357-5FE3-4B0C-8539-29EEE1A9743D}"/>
    <cellStyle name="_TableHead_Kansas Model (12.12.07) (Send) 47 3" xfId="3368" xr:uid="{604FFC2A-5991-41E2-9028-0D80F241253D}"/>
    <cellStyle name="_TableHead_Kansas Model (12.12.07) (Send) 47 4" xfId="3369" xr:uid="{218356C8-57C0-411B-B437-B236D1A8BDCD}"/>
    <cellStyle name="_TableHead_Kansas Model (12.12.07) (Send) 48" xfId="3370" xr:uid="{B514EB73-D318-4E97-B565-1606059C528F}"/>
    <cellStyle name="_TableHead_Kansas Model (12.12.07) (Send) 48 2" xfId="3371" xr:uid="{CF4040D3-9020-4DFC-BA76-D0DD1EDB5B51}"/>
    <cellStyle name="_TableHead_Kansas Model (12.12.07) (Send) 48 3" xfId="3372" xr:uid="{69D44EBC-8AB0-486C-8B50-E4C38F675F79}"/>
    <cellStyle name="_TableHead_Kansas Model (12.12.07) (Send) 48 4" xfId="3373" xr:uid="{F2135FC3-44EE-4E2C-88C6-F86AA10981B5}"/>
    <cellStyle name="_TableHead_Kansas Model (12.12.07) (Send) 49" xfId="3374" xr:uid="{60956D0F-8030-412F-AD09-8403E130FC76}"/>
    <cellStyle name="_TableHead_Kansas Model (12.12.07) (Send) 49 2" xfId="3375" xr:uid="{8A87A67F-D5C2-4A85-A434-DDCE50766F2A}"/>
    <cellStyle name="_TableHead_Kansas Model (12.12.07) (Send) 49 3" xfId="3376" xr:uid="{42CDE23A-2ADE-4B63-8DA6-7891E3F46BF0}"/>
    <cellStyle name="_TableHead_Kansas Model (12.12.07) (Send) 49 4" xfId="3377" xr:uid="{772AD2FB-6F87-404C-ACBD-F63B5B1A2A2A}"/>
    <cellStyle name="_TableHead_Kansas Model (12.12.07) (Send) 5" xfId="3378" xr:uid="{3005E569-F6DA-428F-95FF-E3CE9D2ADF4C}"/>
    <cellStyle name="_TableHead_Kansas Model (12.12.07) (Send) 5 2" xfId="3379" xr:uid="{BD0FCBEE-D9A4-48D7-B4E9-BCCFA47A7F55}"/>
    <cellStyle name="_TableHead_Kansas Model (12.12.07) (Send) 5 3" xfId="3380" xr:uid="{8AC77872-EC97-4BA3-9439-F444A288C530}"/>
    <cellStyle name="_TableHead_Kansas Model (12.12.07) (Send) 5 4" xfId="3381" xr:uid="{A9F990FE-2E57-4858-AC7F-783AF9A00965}"/>
    <cellStyle name="_TableHead_Kansas Model (12.12.07) (Send) 50" xfId="3382" xr:uid="{39FE3E8F-C454-44B9-91BF-7478CD0D2563}"/>
    <cellStyle name="_TableHead_Kansas Model (12.12.07) (Send) 50 2" xfId="3383" xr:uid="{272C6FEC-3DBE-491F-8489-9555F76754F3}"/>
    <cellStyle name="_TableHead_Kansas Model (12.12.07) (Send) 50 3" xfId="3384" xr:uid="{85B02AD8-8375-41BA-B9C0-87481479A93B}"/>
    <cellStyle name="_TableHead_Kansas Model (12.12.07) (Send) 50 4" xfId="3385" xr:uid="{BF7E58EE-623B-4245-AB07-5BA3817EADF7}"/>
    <cellStyle name="_TableHead_Kansas Model (12.12.07) (Send) 51" xfId="3386" xr:uid="{47C8C406-CF3F-46B1-BE72-66AA674CF487}"/>
    <cellStyle name="_TableHead_Kansas Model (12.12.07) (Send) 51 2" xfId="3387" xr:uid="{DBF88DA1-83B6-4DF6-B072-D2640E95534E}"/>
    <cellStyle name="_TableHead_Kansas Model (12.12.07) (Send) 51 3" xfId="3388" xr:uid="{2967A64C-D7A7-4941-A8DA-2946CF22C3D2}"/>
    <cellStyle name="_TableHead_Kansas Model (12.12.07) (Send) 51 4" xfId="3389" xr:uid="{7825C651-B838-42CB-B1BE-37A313B0DBD7}"/>
    <cellStyle name="_TableHead_Kansas Model (12.12.07) (Send) 52" xfId="3390" xr:uid="{6CEE07DD-23DB-44C5-8EBB-098ADC028B94}"/>
    <cellStyle name="_TableHead_Kansas Model (12.12.07) (Send) 6" xfId="3391" xr:uid="{69D2537A-EBEB-428B-B09E-1A92FBF5EE7B}"/>
    <cellStyle name="_TableHead_Kansas Model (12.12.07) (Send) 6 2" xfId="3392" xr:uid="{76AA2DF1-BA18-4153-AB25-268D0C6F9115}"/>
    <cellStyle name="_TableHead_Kansas Model (12.12.07) (Send) 6 3" xfId="3393" xr:uid="{FBA50C73-3FC7-4D7E-818B-81E3517CDF3C}"/>
    <cellStyle name="_TableHead_Kansas Model (12.12.07) (Send) 6 4" xfId="3394" xr:uid="{D215CF90-E2BD-48F7-B6C9-8A48D8925B25}"/>
    <cellStyle name="_TableHead_Kansas Model (12.12.07) (Send) 7" xfId="3395" xr:uid="{B281B6EF-215C-42A4-AFA6-AD9DC0765E4A}"/>
    <cellStyle name="_TableHead_Kansas Model (12.12.07) (Send) 7 2" xfId="3396" xr:uid="{E2E67894-08FA-4805-89AC-FB99E98F9184}"/>
    <cellStyle name="_TableHead_Kansas Model (12.12.07) (Send) 7 3" xfId="3397" xr:uid="{F37C9F27-BA9C-4808-A7A4-E84D7BA5C4D7}"/>
    <cellStyle name="_TableHead_Kansas Model (12.12.07) (Send) 7 4" xfId="3398" xr:uid="{30E41074-549B-4D72-9109-FAF9A49AA56A}"/>
    <cellStyle name="_TableHead_Kansas Model (12.12.07) (Send) 8" xfId="3399" xr:uid="{154FBA9A-2D62-4C1D-8536-93EB5A0B969D}"/>
    <cellStyle name="_TableHead_Kansas Model (12.12.07) (Send) 8 2" xfId="3400" xr:uid="{841CD26F-BDF6-45F1-A340-13B619D90191}"/>
    <cellStyle name="_TableHead_Kansas Model (12.12.07) (Send) 8 3" xfId="3401" xr:uid="{0411C1FC-0A46-4E7C-92A1-8EFAF3DCDC0C}"/>
    <cellStyle name="_TableHead_Kansas Model (12.12.07) (Send) 8 4" xfId="3402" xr:uid="{9433D886-C044-43EA-B66C-19133FC58750}"/>
    <cellStyle name="_TableHead_Kansas Model (12.12.07) (Send) 9" xfId="3403" xr:uid="{115AAC6E-7C8D-41ED-A57A-8D6E9CD97615}"/>
    <cellStyle name="_TableHead_Kansas Model (12.12.07) (Send) 9 2" xfId="3404" xr:uid="{B387A4D6-DE93-4257-BEC9-98F7CD6C5261}"/>
    <cellStyle name="_TableHead_Kansas Model (12.12.07) (Send) 9 3" xfId="3405" xr:uid="{20B2F41F-8D7B-41C2-B9C2-ACDD3FE4DA88}"/>
    <cellStyle name="_TableHead_Kansas Model (12.12.07) (Send) 9 4" xfId="3406" xr:uid="{308B95CD-D9A8-4C05-AD01-5EAD63887344}"/>
    <cellStyle name="_TableRowHead" xfId="3407" xr:uid="{888DFBB7-2AC6-4D17-A479-3329B1DA396A}"/>
    <cellStyle name="_TableRowHead_Kansas Model (10.22.07) (15) (Send)_LEHMAN" xfId="3408" xr:uid="{60BB4A74-990C-401F-B3D9-6E6D1972D1A8}"/>
    <cellStyle name="_TableRowHead_Kansas Model (10.22.07) (65)" xfId="3409" xr:uid="{4E3D53B2-F689-467D-AFB0-559E83088F5D}"/>
    <cellStyle name="_TableRowHead_Kansas Model (12.12.07) (Send)" xfId="3410" xr:uid="{32A03B3D-41CF-4A5C-9930-A29EFB6DE289}"/>
    <cellStyle name="_TableSuperHead" xfId="3411" xr:uid="{B1982BEB-8744-42ED-AE66-8AC05A33519B}"/>
    <cellStyle name="_TableSuperHead_Kansas Model (10.22.07) (15) (Send)_LEHMAN" xfId="3412" xr:uid="{35524475-0339-4985-A799-81A4E135ECB6}"/>
    <cellStyle name="_TableSuperHead_Kansas Model (10.22.07) (65)" xfId="3413" xr:uid="{BAF65F99-3BA0-493D-A5EF-6B66790D358C}"/>
    <cellStyle name="_TableSuperHead_Kansas Model (12.12.07) (Send)" xfId="3414" xr:uid="{500B2634-38C3-424F-82B9-54665F897240}"/>
    <cellStyle name="_Tornado Chart" xfId="3415" xr:uid="{217A2DC4-9C04-43CD-A81E-2BF2EFD52AB3}"/>
    <cellStyle name="_TPADB" xfId="3416" xr:uid="{12FC3659-C6DB-4EDB-B6CD-1891DD9D7437}"/>
    <cellStyle name="_v12 3.1.02 Aries II CDG Base Case" xfId="3417" xr:uid="{DD266054-C91C-4F9D-BA79-C22242FC9E3E}"/>
    <cellStyle name="_Vanodlah Quick Valuation 6 29 05" xfId="3418" xr:uid="{940D505C-AA47-4A76-9AAC-064ECA70B55C}"/>
    <cellStyle name="_Viking_R1.5b" xfId="3419" xr:uid="{CD1E7D81-BB2B-47F6-AE29-11BE7C5FE476}"/>
    <cellStyle name="_x000e__WP(IS)-System" xfId="3420" xr:uid="{0092039E-9FE4-49DB-AD1F-51CA68FBB910}"/>
    <cellStyle name="_x000e__WP(IS)-System 2" xfId="3421" xr:uid="{06D04A10-3A89-49BE-8CB2-864CC2ABB165}"/>
    <cellStyle name="_x000e__WP-IS" xfId="3422" xr:uid="{7EC32CD9-E416-4A73-896C-3B1E347271EE}"/>
    <cellStyle name="_x000e__WP-IS 2" xfId="3423" xr:uid="{C61DC33C-2529-4A07-A85C-1CC35938B61A}"/>
    <cellStyle name="_予算入力シート" xfId="397" xr:uid="{D0D24D65-9245-459D-AF9A-6AC44A16D8C0}"/>
    <cellStyle name="_予算入力シート（北京）(14.5)" xfId="398" xr:uid="{AA88622D-EEE8-4EE7-AC15-F9C3C4C4D6A7}"/>
    <cellStyle name="_予算入力シート（北京）(14.5)_200803修正仕訳DY" xfId="399" xr:uid="{06669E1A-3911-467F-A49F-580DFCA41D68}"/>
    <cellStyle name="_予算入力シート（北京）(14.5)_200803修正仕訳DY_税効果集計_20111113_1700" xfId="400" xr:uid="{83CB0B40-B153-4F0C-A587-5E10AB6B101D}"/>
    <cellStyle name="_予算入力シート（北京）(14.5)_200803修正仕訳DY_税効果集計_20111113_1700_×　11 income tax expense_20111127_revised" xfId="401" xr:uid="{99F793EA-445A-4102-B8F0-68CFE2919A75}"/>
    <cellStyle name="_予算入力シート（北京）(14.5)_200803修正仕訳DY_税効果集計_20111113_1700_11 income tax expense" xfId="402" xr:uid="{A608EFFE-FC56-4684-B228-8B9865D9DC1C}"/>
    <cellStyle name="_予算入力シート（北京）(14.5)_200803修正仕訳DY_税効果集計_20111113_1700_11 income tax expense_20111126_revised yama" xfId="403" xr:uid="{3AB6BA0E-C474-4341-B38C-68CC59F7B686}"/>
    <cellStyle name="_予算入力シート（北京）(14.5)_200903修正仕訳DY" xfId="404" xr:uid="{A4819D86-88F1-479F-BE99-87388F532041}"/>
    <cellStyle name="_予算入力シート（北京）(14.5)_200903修正仕訳DY_税効果集計_20111113_1700" xfId="405" xr:uid="{53C69D75-F6E3-4CEF-8822-3C8C604178D7}"/>
    <cellStyle name="_予算入力シート（北京）(14.5)_200903修正仕訳DY_税効果集計_20111113_1700_×　11 income tax expense_20111127_revised" xfId="406" xr:uid="{20A64E64-7C38-4851-A9E7-10E28D6A5B42}"/>
    <cellStyle name="_予算入力シート（北京）(14.5)_200903修正仕訳DY_税効果集計_20111113_1700_11 income tax expense" xfId="407" xr:uid="{545D50C4-1B66-49E1-8DC5-2F0059FDC1E9}"/>
    <cellStyle name="_予算入力シート（北京）(14.5)_200903修正仕訳DY_税効果集計_20111113_1700_11 income tax expense_20111126_revised yama" xfId="408" xr:uid="{9C1815FC-0538-423E-BF9C-49C072FDD4A0}"/>
    <cellStyle name="_予算入力シート（北京）(14.5)_200903組換表KD" xfId="409" xr:uid="{B6BB1F20-D311-4CA6-93C8-9F3535543335}"/>
    <cellStyle name="_予算入力シート（北京）(14.5)_201003修正仕訳CP" xfId="410" xr:uid="{64E6D76B-184B-4026-95E8-E88E43284860}"/>
    <cellStyle name="_予算入力シート（北京）(14.5)_201003修正仕訳CP_税効果集計_20111113_1700" xfId="411" xr:uid="{61F49036-7E4F-42DB-8364-70B695FF9AAC}"/>
    <cellStyle name="_予算入力シート（北京）(14.5)_201003修正仕訳CP_税効果集計_20111113_1700_×　11 income tax expense_20111127_revised" xfId="412" xr:uid="{AC420CA6-BE08-482F-B072-2A13ACB3074C}"/>
    <cellStyle name="_予算入力シート（北京）(14.5)_201003修正仕訳CP_税効果集計_20111113_1700_11 income tax expense" xfId="413" xr:uid="{AA22E094-1AE7-4FE3-BE4B-402C08584B4B}"/>
    <cellStyle name="_予算入力シート（北京）(14.5)_201003修正仕訳CP_税効果集計_20111113_1700_11 income tax expense_20111126_revised yama" xfId="414" xr:uid="{26E7443F-1927-4C15-8605-6DC1A0422F90}"/>
    <cellStyle name="_予算入力シート（北京）(14.5)_201003修正仕訳DK" xfId="415" xr:uid="{116422AC-270E-4137-8056-8B1CD9DE0ECA}"/>
    <cellStyle name="_予算入力シート（北京）(14.5)_201003修正仕訳DY" xfId="416" xr:uid="{C4BAC5DA-0EFE-43D6-A845-075EDF1783FA}"/>
    <cellStyle name="_予算入力シート（北京）(14.5)_201003修正仕訳DY_税効果集計_20111113_1700" xfId="417" xr:uid="{7D672AAE-210A-49EF-B582-9138475CC457}"/>
    <cellStyle name="_予算入力シート（北京）(14.5)_201003修正仕訳DY_税効果集計_20111113_1700_×　11 income tax expense_20111127_revised" xfId="418" xr:uid="{94185E7C-F0CB-4709-A158-6804ECD95185}"/>
    <cellStyle name="_予算入力シート（北京）(14.5)_201003修正仕訳DY_税効果集計_20111113_1700_11 income tax expense" xfId="419" xr:uid="{EA66EC6F-F509-458D-80C1-CE1F5D3AB42B}"/>
    <cellStyle name="_予算入力シート（北京）(14.5)_201003修正仕訳DY_税効果集計_20111113_1700_11 income tax expense_20111126_revised yama" xfId="420" xr:uid="{4BF65790-CA1F-4CC1-ADF3-8417192C117F}"/>
    <cellStyle name="_予算入力シート（北京）(14.5)_201103修正仕訳DY" xfId="421" xr:uid="{4F032287-E7EC-40CC-A8AC-07F8B93642B0}"/>
    <cellStyle name="_予算入力シート（北京）(14.5)_201103修正仕訳DY_税効果集計_20111113_1700" xfId="422" xr:uid="{66238771-7D2F-4264-9D43-77A47F416DA5}"/>
    <cellStyle name="_予算入力シート（北京）(14.5)_201103修正仕訳DY_税効果集計_20111113_1700_×　11 income tax expense_20111127_revised" xfId="423" xr:uid="{31DA6067-C010-48BF-897E-1F552ABD8603}"/>
    <cellStyle name="_予算入力シート（北京）(14.5)_201103修正仕訳DY_税効果集計_20111113_1700_11 income tax expense" xfId="424" xr:uid="{AE1AE4E3-DADC-4339-9ECE-7AE8161A89B6}"/>
    <cellStyle name="_予算入力シート（北京）(14.5)_201103修正仕訳DY_税効果集計_20111113_1700_11 income tax expense_20111126_revised yama" xfId="425" xr:uid="{7893CFE6-B87D-4B13-87AA-B563F4A3B134}"/>
    <cellStyle name="_予算入力シート（北京）(14.5)_ver2.9 DJH組換表連結精算表_1104_2300" xfId="426" xr:uid="{610C0AB8-D418-467D-87D3-C344FA242861}"/>
    <cellStyle name="_予算入力シート（北京）(14.5)_ver2.9 DJH組換表連結精算表_1104_2300_税効果集計_20111113_1700" xfId="427" xr:uid="{56DE1C69-19D7-4102-8A57-D4DF84E4A90A}"/>
    <cellStyle name="_予算入力シート（北京）(14.5)_ver2.9 DJH組換表連結精算表_1104_2300_税効果集計_20111113_1700_×　11 income tax expense_20111127_revised" xfId="428" xr:uid="{18615EE2-33E0-45AD-AB2B-75701A78BCCA}"/>
    <cellStyle name="_予算入力シート（北京）(14.5)_ver2.9 DJH組換表連結精算表_1104_2300_税効果集計_20111113_1700_11 income tax expense" xfId="429" xr:uid="{E136654C-17DB-4DAD-8265-06086CAEE4CE}"/>
    <cellStyle name="_予算入力シート（北京）(14.5)_ver2.9 DJH組換表連結精算表_1104_2300_税効果集計_20111113_1700_11 income tax expense_20111126_revised yama" xfId="430" xr:uid="{B365B307-9226-412D-9BD4-7016BE1948ED}"/>
    <cellStyle name="_予算入力シート（北京）(14.5)_個別合算表08" xfId="431" xr:uid="{A27C83B3-FCC9-497E-9C48-B9DA2508E814}"/>
    <cellStyle name="_予算入力シート（北京）(14.5)_税効果集計_20111113_1700" xfId="432" xr:uid="{2034D26B-F360-4464-98EE-411818BA01CD}"/>
    <cellStyle name="_予算入力シート（北京）(14.5)_税効果集計_20111113_1700_×　11 income tax expense_20111127_revised" xfId="433" xr:uid="{700F8A4A-268E-4B9C-9A2E-E2A60AFA27E3}"/>
    <cellStyle name="_予算入力シート（北京）(14.5)_税効果集計_20111113_1700_11 income tax expense" xfId="434" xr:uid="{69090B80-5640-4C46-A262-E6DD4FE34ADB}"/>
    <cellStyle name="_予算入力シート（北京）(14.5)_税効果集計_20111113_1700_11 income tax expense_20111126_revised yama" xfId="435" xr:uid="{5E73E2EB-6DEF-48F0-95E9-62E8DE64E906}"/>
    <cellStyle name="_予算入力シート_200803修正仕訳DY" xfId="436" xr:uid="{8AF6B905-7214-486A-9BAC-5DCB06C2055F}"/>
    <cellStyle name="_予算入力シート_200803修正仕訳DY_税効果集計_20111113_1700" xfId="437" xr:uid="{4E0DAE74-6197-4F4E-8F99-50D0573F1151}"/>
    <cellStyle name="_予算入力シート_200803修正仕訳DY_税効果集計_20111113_1700_×　11 income tax expense_20111127_revised" xfId="438" xr:uid="{C1C730CF-9307-44E3-9494-87FD95156FC9}"/>
    <cellStyle name="_予算入力シート_200803修正仕訳DY_税効果集計_20111113_1700_11 income tax expense" xfId="439" xr:uid="{73FF1B20-5ADB-48BA-8BB6-FF427DECF023}"/>
    <cellStyle name="_予算入力シート_200803修正仕訳DY_税効果集計_20111113_1700_11 income tax expense_20111126_revised yama" xfId="440" xr:uid="{3D70750C-88D2-4ED1-9F5B-97AF9334D43B}"/>
    <cellStyle name="_予算入力シート_200903修正仕訳DY" xfId="441" xr:uid="{D750B95E-5FDE-4C36-922E-930CDBB7DE6A}"/>
    <cellStyle name="_予算入力シート_200903修正仕訳DY_税効果集計_20111113_1700" xfId="442" xr:uid="{A202A87B-236E-4746-9A93-3D5A6036531D}"/>
    <cellStyle name="_予算入力シート_200903修正仕訳DY_税効果集計_20111113_1700_×　11 income tax expense_20111127_revised" xfId="443" xr:uid="{C03D5BC3-2F8D-4B04-A6D2-AC7949401FB1}"/>
    <cellStyle name="_予算入力シート_200903修正仕訳DY_税効果集計_20111113_1700_11 income tax expense" xfId="444" xr:uid="{86682B40-3A12-4F7E-BAD1-0C4B97A5418A}"/>
    <cellStyle name="_予算入力シート_200903修正仕訳DY_税効果集計_20111113_1700_11 income tax expense_20111126_revised yama" xfId="445" xr:uid="{132B437B-A0C3-4CB5-ACF1-E87A53217AED}"/>
    <cellStyle name="_予算入力シート_200903組換表KD" xfId="446" xr:uid="{AEE4B538-4540-4D1E-BCD0-A7DD0CCA5D9E}"/>
    <cellStyle name="_予算入力シート_201003修正仕訳CP" xfId="447" xr:uid="{9A7B4B9B-2360-4024-8841-0B9799C9B9F8}"/>
    <cellStyle name="_予算入力シート_201003修正仕訳CP_税効果集計_20111113_1700" xfId="448" xr:uid="{FC1F1FC3-2848-4C77-B789-A8CACD93543D}"/>
    <cellStyle name="_予算入力シート_201003修正仕訳CP_税効果集計_20111113_1700_×　11 income tax expense_20111127_revised" xfId="449" xr:uid="{155AAEBE-B331-442F-A061-2DAC72C2F287}"/>
    <cellStyle name="_予算入力シート_201003修正仕訳CP_税効果集計_20111113_1700_11 income tax expense" xfId="450" xr:uid="{35AC7A57-0477-4F6C-A152-916084333425}"/>
    <cellStyle name="_予算入力シート_201003修正仕訳CP_税効果集計_20111113_1700_11 income tax expense_20111126_revised yama" xfId="451" xr:uid="{0D0F53CF-1CD0-46C0-B8B3-E94A9D4B14E5}"/>
    <cellStyle name="_予算入力シート_201003修正仕訳DK" xfId="452" xr:uid="{A5678CDF-ED2B-40A3-81B8-9B1AE8C43AD6}"/>
    <cellStyle name="_予算入力シート_201003修正仕訳DY" xfId="453" xr:uid="{D3E3E904-7442-4A69-93DB-1F8F6EDA4B5D}"/>
    <cellStyle name="_予算入力シート_201003修正仕訳DY_税効果集計_20111113_1700" xfId="454" xr:uid="{9C7682CD-5EA2-4D70-A473-CFC24AC20317}"/>
    <cellStyle name="_予算入力シート_201003修正仕訳DY_税効果集計_20111113_1700_×　11 income tax expense_20111127_revised" xfId="455" xr:uid="{386F979E-73E4-40B3-951C-444A82B7255B}"/>
    <cellStyle name="_予算入力シート_201003修正仕訳DY_税効果集計_20111113_1700_11 income tax expense" xfId="456" xr:uid="{43A4D4C1-3C50-4274-96C2-98F49400097B}"/>
    <cellStyle name="_予算入力シート_201003修正仕訳DY_税効果集計_20111113_1700_11 income tax expense_20111126_revised yama" xfId="457" xr:uid="{45B689D0-3D61-47E6-B0FC-9677B44BDDFE}"/>
    <cellStyle name="_予算入力シート_201103修正仕訳DY" xfId="458" xr:uid="{0796502F-D379-4F60-92C4-64564545555E}"/>
    <cellStyle name="_予算入力シート_201103修正仕訳DY_税効果集計_20111113_1700" xfId="459" xr:uid="{E0AA6948-EC29-473A-8471-11A56C53ECD3}"/>
    <cellStyle name="_予算入力シート_201103修正仕訳DY_税効果集計_20111113_1700_×　11 income tax expense_20111127_revised" xfId="460" xr:uid="{E191AB2F-FB5B-4264-9D9D-EECA3489E40A}"/>
    <cellStyle name="_予算入力シート_201103修正仕訳DY_税効果集計_20111113_1700_11 income tax expense" xfId="461" xr:uid="{3E39286B-6154-4219-B471-C248E359A379}"/>
    <cellStyle name="_予算入力シート_201103修正仕訳DY_税効果集計_20111113_1700_11 income tax expense_20111126_revised yama" xfId="462" xr:uid="{4FB8FF38-601A-4D24-869D-1FF9BDE8F0D2}"/>
    <cellStyle name="_予算入力シート_ver2.9 DJH組換表連結精算表_1104_2300" xfId="463" xr:uid="{5494451E-4145-405D-8A48-D30E6B6AD484}"/>
    <cellStyle name="_予算入力シート_ver2.9 DJH組換表連結精算表_1104_2300_税効果集計_20111113_1700" xfId="464" xr:uid="{A6900650-B924-490E-AC3C-8B35A7CF7607}"/>
    <cellStyle name="_予算入力シート_ver2.9 DJH組換表連結精算表_1104_2300_税効果集計_20111113_1700_×　11 income tax expense_20111127_revised" xfId="465" xr:uid="{05477F48-72BB-48C8-A084-C23389CB54E5}"/>
    <cellStyle name="_予算入力シート_ver2.9 DJH組換表連結精算表_1104_2300_税効果集計_20111113_1700_11 income tax expense" xfId="466" xr:uid="{0F7D4D8F-98F4-4AD4-8ACB-FAECB45E08F8}"/>
    <cellStyle name="_予算入力シート_ver2.9 DJH組換表連結精算表_1104_2300_税効果集計_20111113_1700_11 income tax expense_20111126_revised yama" xfId="467" xr:uid="{1F05B960-F3E1-4746-8C69-B5BCED219EC5}"/>
    <cellStyle name="_予算入力シート_個別合算表08" xfId="468" xr:uid="{D65B719B-727B-4E1C-B913-110D4B9F9E02}"/>
    <cellStyle name="_予算入力シート_税効果集計_20111113_1700" xfId="469" xr:uid="{C22D5323-94DA-4BE7-92EA-8BD1F5BCD7FD}"/>
    <cellStyle name="_予算入力シート_税効果集計_20111113_1700_×　11 income tax expense_20111127_revised" xfId="470" xr:uid="{4BD0E840-C6EF-491D-AAC6-719F2FF9962B}"/>
    <cellStyle name="_予算入力シート_税効果集計_20111113_1700_11 income tax expense" xfId="471" xr:uid="{C1EFED54-4EA2-4A7C-9C6F-AEA2B0A1D852}"/>
    <cellStyle name="_予算入力シート_税効果集計_20111113_1700_11 income tax expense_20111126_revised yama" xfId="472" xr:uid="{377B9B47-3440-472C-BE18-8308E1A4F859}"/>
    <cellStyle name="_予算入力シート-上海三景実業2006" xfId="473" xr:uid="{6162F864-1AAF-41AA-8B8D-483696DA09CE}"/>
    <cellStyle name="_予算入力シート-上海三景実業2006(14.5)" xfId="474" xr:uid="{B8CBCA99-311A-40E9-93A2-2671D59D45B1}"/>
    <cellStyle name="_予算入力シート-上海三景実業2006(14.5) " xfId="475" xr:uid="{00494258-0126-4FEB-B516-49E00327F4F8}"/>
    <cellStyle name="_予算入力シート-上海三景実業2006(14.5) _200803修正仕訳DY" xfId="476" xr:uid="{8A86CA1E-C807-438C-B4A1-8D3DB4B2BC33}"/>
    <cellStyle name="_予算入力シート-上海三景実業2006(14.5) _200803修正仕訳DY_税効果集計_20111113_1700" xfId="477" xr:uid="{494EA798-9AEB-487D-BBBA-33406CC6EC4E}"/>
    <cellStyle name="_予算入力シート-上海三景実業2006(14.5) _200803修正仕訳DY_税効果集計_20111113_1700_×　11 income tax expense_20111127_revised" xfId="478" xr:uid="{9079D8B7-3349-4A84-8E62-4578588776CF}"/>
    <cellStyle name="_予算入力シート-上海三景実業2006(14.5) _200803修正仕訳DY_税効果集計_20111113_1700_11 income tax expense" xfId="479" xr:uid="{9B84FC60-280D-490C-B361-8551B4A8D9E2}"/>
    <cellStyle name="_予算入力シート-上海三景実業2006(14.5) _200803修正仕訳DY_税効果集計_20111113_1700_11 income tax expense_20111126_revised yama" xfId="480" xr:uid="{B6FDB7DA-1079-4359-81DD-5B2E9D145F7D}"/>
    <cellStyle name="_予算入力シート-上海三景実業2006(14.5) _200903修正仕訳DY" xfId="481" xr:uid="{4DE6C479-8EAA-46B8-AB13-A895370D4678}"/>
    <cellStyle name="_予算入力シート-上海三景実業2006(14.5) _200903修正仕訳DY_税効果集計_20111113_1700" xfId="482" xr:uid="{4344183C-6E95-4F06-83D4-5CB55313DF1D}"/>
    <cellStyle name="_予算入力シート-上海三景実業2006(14.5) _200903修正仕訳DY_税効果集計_20111113_1700_×　11 income tax expense_20111127_revised" xfId="483" xr:uid="{E25A8E02-F41E-4D83-A854-A5C060E91275}"/>
    <cellStyle name="_予算入力シート-上海三景実業2006(14.5) _200903修正仕訳DY_税効果集計_20111113_1700_11 income tax expense" xfId="484" xr:uid="{C2AD4BBC-045E-440E-A171-AB418E97F7B2}"/>
    <cellStyle name="_予算入力シート-上海三景実業2006(14.5) _200903修正仕訳DY_税効果集計_20111113_1700_11 income tax expense_20111126_revised yama" xfId="485" xr:uid="{B4D39343-DD31-446B-8FC3-16C31967D19C}"/>
    <cellStyle name="_予算入力シート-上海三景実業2006(14.5) _200903組換表KD" xfId="486" xr:uid="{65D59631-6153-4ED5-BF69-3B1F5917BC89}"/>
    <cellStyle name="_予算入力シート-上海三景実業2006(14.5) _201003修正仕訳CP" xfId="487" xr:uid="{ABAD9F8D-5425-4014-9968-BED1AF27E267}"/>
    <cellStyle name="_予算入力シート-上海三景実業2006(14.5) _201003修正仕訳CP_税効果集計_20111113_1700" xfId="488" xr:uid="{20AD1C95-A90A-4704-96FE-BAA77F81C9EB}"/>
    <cellStyle name="_予算入力シート-上海三景実業2006(14.5) _201003修正仕訳CP_税効果集計_20111113_1700_×　11 income tax expense_20111127_revised" xfId="489" xr:uid="{29B0150D-0AA4-4B22-AF1A-80CF45184D02}"/>
    <cellStyle name="_予算入力シート-上海三景実業2006(14.5) _201003修正仕訳CP_税効果集計_20111113_1700_11 income tax expense" xfId="490" xr:uid="{48D5388F-FA1B-48B3-B2B4-2D9CEA4CB0E9}"/>
    <cellStyle name="_予算入力シート-上海三景実業2006(14.5) _201003修正仕訳CP_税効果集計_20111113_1700_11 income tax expense_20111126_revised yama" xfId="491" xr:uid="{FF3D67E9-9628-46AD-AE94-0E3FE3C8041C}"/>
    <cellStyle name="_予算入力シート-上海三景実業2006(14.5) _201003修正仕訳DK" xfId="492" xr:uid="{C9E52EF1-BE07-4EEF-8A7F-4F4AD076ED06}"/>
    <cellStyle name="_予算入力シート-上海三景実業2006(14.5) _201003修正仕訳DY" xfId="493" xr:uid="{D880EAB2-8C1D-491A-9569-60CFE3FFEAF6}"/>
    <cellStyle name="_予算入力シート-上海三景実業2006(14.5) _201003修正仕訳DY_税効果集計_20111113_1700" xfId="494" xr:uid="{09873643-5B3E-46C1-A0AC-580FBC98E502}"/>
    <cellStyle name="_予算入力シート-上海三景実業2006(14.5) _201003修正仕訳DY_税効果集計_20111113_1700_×　11 income tax expense_20111127_revised" xfId="495" xr:uid="{81EF2549-6D45-440F-BE8E-60932D3D1520}"/>
    <cellStyle name="_予算入力シート-上海三景実業2006(14.5) _201003修正仕訳DY_税効果集計_20111113_1700_11 income tax expense" xfId="496" xr:uid="{79D5CBF7-6B01-4A4F-9ED5-066EF64DAFD1}"/>
    <cellStyle name="_予算入力シート-上海三景実業2006(14.5) _201003修正仕訳DY_税効果集計_20111113_1700_11 income tax expense_20111126_revised yama" xfId="497" xr:uid="{1CF491AD-ED46-400C-B38E-BCE4A95FEE56}"/>
    <cellStyle name="_予算入力シート-上海三景実業2006(14.5) _201103修正仕訳DY" xfId="498" xr:uid="{D67B5590-38D8-4666-9B4D-6FBF7D839B80}"/>
    <cellStyle name="_予算入力シート-上海三景実業2006(14.5) _201103修正仕訳DY_税効果集計_20111113_1700" xfId="499" xr:uid="{908CC0B0-740E-468B-B42C-691CBB74B993}"/>
    <cellStyle name="_予算入力シート-上海三景実業2006(14.5) _201103修正仕訳DY_税効果集計_20111113_1700_×　11 income tax expense_20111127_revised" xfId="500" xr:uid="{939EF12D-95CA-465E-AE3E-A4B8F1F58BFD}"/>
    <cellStyle name="_予算入力シート-上海三景実業2006(14.5) _201103修正仕訳DY_税効果集計_20111113_1700_11 income tax expense" xfId="501" xr:uid="{CCADCB58-E7A4-4506-8911-1E8AB18730EB}"/>
    <cellStyle name="_予算入力シート-上海三景実業2006(14.5) _201103修正仕訳DY_税効果集計_20111113_1700_11 income tax expense_20111126_revised yama" xfId="502" xr:uid="{9736961F-CAF8-44EF-94D9-EDDD7CF108EB}"/>
    <cellStyle name="_予算入力シート-上海三景実業2006(14.5) _ver2.9 DJH組換表連結精算表_1104_2300" xfId="503" xr:uid="{475F4B2B-673D-4C98-B9F7-BA61695B0F25}"/>
    <cellStyle name="_予算入力シート-上海三景実業2006(14.5) _ver2.9 DJH組換表連結精算表_1104_2300_税効果集計_20111113_1700" xfId="504" xr:uid="{34B329B5-F9DB-426F-BBB4-CECEC1DF1BD0}"/>
    <cellStyle name="_予算入力シート-上海三景実業2006(14.5) _ver2.9 DJH組換表連結精算表_1104_2300_税効果集計_20111113_1700_×　11 income tax expense_20111127_revised" xfId="505" xr:uid="{46353BE2-0E0E-4240-9F71-5B38E08921B0}"/>
    <cellStyle name="_予算入力シート-上海三景実業2006(14.5) _ver2.9 DJH組換表連結精算表_1104_2300_税効果集計_20111113_1700_11 income tax expense" xfId="506" xr:uid="{FC38624A-3C30-449A-B924-012847FFA8BE}"/>
    <cellStyle name="_予算入力シート-上海三景実業2006(14.5) _ver2.9 DJH組換表連結精算表_1104_2300_税効果集計_20111113_1700_11 income tax expense_20111126_revised yama" xfId="507" xr:uid="{C080F343-F4D1-4DCE-8EC4-7CFF1609BC67}"/>
    <cellStyle name="_予算入力シート-上海三景実業2006(14.5) _個別合算表08" xfId="508" xr:uid="{FF2EA608-256E-4D47-94A7-4A7A010387E5}"/>
    <cellStyle name="_予算入力シート-上海三景実業2006(14.5) _税効果集計_20111113_1700" xfId="509" xr:uid="{098D0A59-660D-4373-9624-C43BE152EDA9}"/>
    <cellStyle name="_予算入力シート-上海三景実業2006(14.5) _税効果集計_20111113_1700_×　11 income tax expense_20111127_revised" xfId="510" xr:uid="{E1EEA959-BEDC-49A0-8C7D-3F558035B778}"/>
    <cellStyle name="_予算入力シート-上海三景実業2006(14.5) _税効果集計_20111113_1700_11 income tax expense" xfId="511" xr:uid="{38BAFECF-C75B-4DC4-AD95-B5BC5F5CBA95}"/>
    <cellStyle name="_予算入力シート-上海三景実業2006(14.5) _税効果集計_20111113_1700_11 income tax expense_20111126_revised yama" xfId="512" xr:uid="{9E6F2DC2-3126-4946-A720-B68F81D37342}"/>
    <cellStyle name="_予算入力シート-上海三景実業2006(14.5)_200803修正仕訳DY" xfId="513" xr:uid="{CBF4476C-CA1F-4C4A-87F2-D2D07591C601}"/>
    <cellStyle name="_予算入力シート-上海三景実業2006(14.5)_200803修正仕訳DY_税効果集計_20111113_1700" xfId="514" xr:uid="{E1816732-1B50-48C9-B54D-34025550222B}"/>
    <cellStyle name="_予算入力シート-上海三景実業2006(14.5)_200803修正仕訳DY_税効果集計_20111113_1700_×　11 income tax expense_20111127_revised" xfId="515" xr:uid="{4EA7EA1F-32AF-4F66-B994-1B172B132CDE}"/>
    <cellStyle name="_予算入力シート-上海三景実業2006(14.5)_200803修正仕訳DY_税効果集計_20111113_1700_11 income tax expense" xfId="516" xr:uid="{6531E8BE-907F-41D5-89E0-61EE178009A2}"/>
    <cellStyle name="_予算入力シート-上海三景実業2006(14.5)_200803修正仕訳DY_税効果集計_20111113_1700_11 income tax expense_20111126_revised yama" xfId="517" xr:uid="{7E815E8A-F60F-4464-9A62-B166E9E08ED5}"/>
    <cellStyle name="_予算入力シート-上海三景実業2006(14.5)_200903修正仕訳DY" xfId="518" xr:uid="{D1B41E06-328D-4F8F-B974-921A1D63B45F}"/>
    <cellStyle name="_予算入力シート-上海三景実業2006(14.5)_200903修正仕訳DY_税効果集計_20111113_1700" xfId="519" xr:uid="{8C285AB9-BEB8-44F8-8613-2C9EF429FC1B}"/>
    <cellStyle name="_予算入力シート-上海三景実業2006(14.5)_200903修正仕訳DY_税効果集計_20111113_1700_×　11 income tax expense_20111127_revised" xfId="520" xr:uid="{A07BB6D3-E747-4D9F-87AF-7186E8017E88}"/>
    <cellStyle name="_予算入力シート-上海三景実業2006(14.5)_200903修正仕訳DY_税効果集計_20111113_1700_11 income tax expense" xfId="521" xr:uid="{18DA3DA0-C577-4908-87F1-2E0EC634AE40}"/>
    <cellStyle name="_予算入力シート-上海三景実業2006(14.5)_200903修正仕訳DY_税効果集計_20111113_1700_11 income tax expense_20111126_revised yama" xfId="522" xr:uid="{90185DF7-6A9C-4556-A859-6EB43F1E9AD6}"/>
    <cellStyle name="_予算入力シート-上海三景実業2006(14.5)_200903組換表KD" xfId="523" xr:uid="{E0F4BD81-920D-4798-91DE-819D8A47C9B8}"/>
    <cellStyle name="_予算入力シート-上海三景実業2006(14.5)_201003修正仕訳CP" xfId="524" xr:uid="{44796FAD-9197-40AD-9B7B-76739512970A}"/>
    <cellStyle name="_予算入力シート-上海三景実業2006(14.5)_201003修正仕訳CP_税効果集計_20111113_1700" xfId="525" xr:uid="{7C967D65-227F-4F1C-90B9-389BB482255C}"/>
    <cellStyle name="_予算入力シート-上海三景実業2006(14.5)_201003修正仕訳CP_税効果集計_20111113_1700_×　11 income tax expense_20111127_revised" xfId="526" xr:uid="{5E09DDE0-46A7-4E6A-937B-4C24BF93ADC4}"/>
    <cellStyle name="_予算入力シート-上海三景実業2006(14.5)_201003修正仕訳CP_税効果集計_20111113_1700_11 income tax expense" xfId="527" xr:uid="{3AB477D7-64C9-4AD6-AE7C-975B9B58D039}"/>
    <cellStyle name="_予算入力シート-上海三景実業2006(14.5)_201003修正仕訳CP_税効果集計_20111113_1700_11 income tax expense_20111126_revised yama" xfId="528" xr:uid="{2B74AE5B-B229-4F64-9DC1-19F101C3454F}"/>
    <cellStyle name="_予算入力シート-上海三景実業2006(14.5)_201003修正仕訳DK" xfId="529" xr:uid="{F0D038B1-1760-4514-B9FB-BA20F2B6FD0A}"/>
    <cellStyle name="_予算入力シート-上海三景実業2006(14.5)_201003修正仕訳DY" xfId="530" xr:uid="{9CD4C8A8-618F-4320-9842-A4929E1D4E3F}"/>
    <cellStyle name="_予算入力シート-上海三景実業2006(14.5)_201003修正仕訳DY_税効果集計_20111113_1700" xfId="531" xr:uid="{7F6B6417-11C3-4F5B-B5A0-7F2EB6BA6298}"/>
    <cellStyle name="_予算入力シート-上海三景実業2006(14.5)_201003修正仕訳DY_税効果集計_20111113_1700_×　11 income tax expense_20111127_revised" xfId="532" xr:uid="{6CC7BD39-B025-4494-9B62-DF67F7C7DE8F}"/>
    <cellStyle name="_予算入力シート-上海三景実業2006(14.5)_201003修正仕訳DY_税効果集計_20111113_1700_11 income tax expense" xfId="533" xr:uid="{29AB0B7E-F3FA-4034-94FF-91C57AD3EE12}"/>
    <cellStyle name="_予算入力シート-上海三景実業2006(14.5)_201003修正仕訳DY_税効果集計_20111113_1700_11 income tax expense_20111126_revised yama" xfId="534" xr:uid="{E303B35C-7557-4173-A559-8BCBE755B238}"/>
    <cellStyle name="_予算入力シート-上海三景実業2006(14.5)_201103修正仕訳DY" xfId="535" xr:uid="{6CDE9889-5882-40C2-B616-4EA125D043FC}"/>
    <cellStyle name="_予算入力シート-上海三景実業2006(14.5)_201103修正仕訳DY_税効果集計_20111113_1700" xfId="536" xr:uid="{1664D7AC-3CC6-4790-ADFA-6F114ED1D71C}"/>
    <cellStyle name="_予算入力シート-上海三景実業2006(14.5)_201103修正仕訳DY_税効果集計_20111113_1700_×　11 income tax expense_20111127_revised" xfId="537" xr:uid="{DE822E68-93DD-422A-89EE-51A57781DB37}"/>
    <cellStyle name="_予算入力シート-上海三景実業2006(14.5)_201103修正仕訳DY_税効果集計_20111113_1700_11 income tax expense" xfId="538" xr:uid="{434F5061-9CE9-4DF8-A59D-F887C5243EA4}"/>
    <cellStyle name="_予算入力シート-上海三景実業2006(14.5)_201103修正仕訳DY_税効果集計_20111113_1700_11 income tax expense_20111126_revised yama" xfId="539" xr:uid="{7E0B20B3-E63E-4F7C-8406-A3BAC4FBDBFC}"/>
    <cellStyle name="_予算入力シート-上海三景実業2006(14.5)_ver2.9 DJH組換表連結精算表_1104_2300" xfId="540" xr:uid="{47D7BE9A-6B40-45C0-AFD6-C025972B5175}"/>
    <cellStyle name="_予算入力シート-上海三景実業2006(14.5)_ver2.9 DJH組換表連結精算表_1104_2300_税効果集計_20111113_1700" xfId="541" xr:uid="{A330753E-6A45-40A8-B8C6-48AEC2DB6155}"/>
    <cellStyle name="_予算入力シート-上海三景実業2006(14.5)_ver2.9 DJH組換表連結精算表_1104_2300_税効果集計_20111113_1700_×　11 income tax expense_20111127_revised" xfId="542" xr:uid="{7D39EAD0-35D5-47A4-BB9F-F28ECF9D8EFA}"/>
    <cellStyle name="_予算入力シート-上海三景実業2006(14.5)_ver2.9 DJH組換表連結精算表_1104_2300_税効果集計_20111113_1700_11 income tax expense" xfId="543" xr:uid="{CEDF53CF-4E14-49D1-BBBC-957421FF1F50}"/>
    <cellStyle name="_予算入力シート-上海三景実業2006(14.5)_ver2.9 DJH組換表連結精算表_1104_2300_税効果集計_20111113_1700_11 income tax expense_20111126_revised yama" xfId="544" xr:uid="{75BF69E0-8329-49EA-AF3C-E63F7C50EB10}"/>
    <cellStyle name="_予算入力シート-上海三景実業2006(14.5)_個別合算表08" xfId="545" xr:uid="{6EE600C2-DF1F-4E81-8948-0FA6A268BBD4}"/>
    <cellStyle name="_予算入力シート-上海三景実業2006(14.5)_税効果集計_20111113_1700" xfId="546" xr:uid="{2092A886-511A-44E4-BBD6-C57B063CC794}"/>
    <cellStyle name="_予算入力シート-上海三景実業2006(14.5)_税効果集計_20111113_1700_×　11 income tax expense_20111127_revised" xfId="547" xr:uid="{0464CBF4-8562-4953-B01F-294DA4B32BF9}"/>
    <cellStyle name="_予算入力シート-上海三景実業2006(14.5)_税効果集計_20111113_1700_11 income tax expense" xfId="548" xr:uid="{E2E376CA-1020-4467-B4AA-663EE9D930A8}"/>
    <cellStyle name="_予算入力シート-上海三景実業2006(14.5)_税効果集計_20111113_1700_11 income tax expense_20111126_revised yama" xfId="549" xr:uid="{D0ED2984-5548-467E-A92D-92B75206CF63}"/>
    <cellStyle name="_予算入力シート-上海三景実業2006_200803修正仕訳DY" xfId="550" xr:uid="{DEB980E1-9580-434A-8912-99884859491B}"/>
    <cellStyle name="_予算入力シート-上海三景実業2006_200803修正仕訳DY_税効果集計_20111113_1700" xfId="551" xr:uid="{ECD4E790-C182-483C-A539-75F59DABEF25}"/>
    <cellStyle name="_予算入力シート-上海三景実業2006_200803修正仕訳DY_税効果集計_20111113_1700_×　11 income tax expense_20111127_revised" xfId="552" xr:uid="{2CFF7983-6DB5-49BA-B452-90B46121A66D}"/>
    <cellStyle name="_予算入力シート-上海三景実業2006_200803修正仕訳DY_税効果集計_20111113_1700_11 income tax expense" xfId="553" xr:uid="{A706E164-9F64-4BCC-B5FF-3535D8DD6C3C}"/>
    <cellStyle name="_予算入力シート-上海三景実業2006_200803修正仕訳DY_税効果集計_20111113_1700_11 income tax expense_20111126_revised yama" xfId="554" xr:uid="{5B41167C-3727-48B3-B960-8BACF4324D6E}"/>
    <cellStyle name="_予算入力シート-上海三景実業2006_200903修正仕訳DY" xfId="555" xr:uid="{94970571-13AE-44F9-96F0-B31A84353FC5}"/>
    <cellStyle name="_予算入力シート-上海三景実業2006_200903修正仕訳DY_税効果集計_20111113_1700" xfId="556" xr:uid="{49C62CB1-C183-463E-8A18-ADB84EE87441}"/>
    <cellStyle name="_予算入力シート-上海三景実業2006_200903修正仕訳DY_税効果集計_20111113_1700_×　11 income tax expense_20111127_revised" xfId="557" xr:uid="{3AB1A160-7C9B-41B3-8CD4-CD3F39C60217}"/>
    <cellStyle name="_予算入力シート-上海三景実業2006_200903修正仕訳DY_税効果集計_20111113_1700_11 income tax expense" xfId="558" xr:uid="{953E3E1C-52E7-42A6-BC3C-C991119515A5}"/>
    <cellStyle name="_予算入力シート-上海三景実業2006_200903修正仕訳DY_税効果集計_20111113_1700_11 income tax expense_20111126_revised yama" xfId="559" xr:uid="{7529B03F-11DF-4A6E-BADA-BDA0246B4D77}"/>
    <cellStyle name="_予算入力シート-上海三景実業2006_200903組換表KD" xfId="560" xr:uid="{7044F2B5-B209-4227-9A46-FED833368B67}"/>
    <cellStyle name="_予算入力シート-上海三景実業2006_201003修正仕訳CP" xfId="561" xr:uid="{5FA75070-0D75-4328-97DA-3B8A32A5DE6E}"/>
    <cellStyle name="_予算入力シート-上海三景実業2006_201003修正仕訳CP_税効果集計_20111113_1700" xfId="562" xr:uid="{02A9EB13-843E-4CE3-BC9B-97980538AF36}"/>
    <cellStyle name="_予算入力シート-上海三景実業2006_201003修正仕訳CP_税効果集計_20111113_1700_×　11 income tax expense_20111127_revised" xfId="563" xr:uid="{F05B4F16-6CED-4820-A2ED-99E3E2D47026}"/>
    <cellStyle name="_予算入力シート-上海三景実業2006_201003修正仕訳CP_税効果集計_20111113_1700_11 income tax expense" xfId="564" xr:uid="{E407C17C-8967-4C24-9660-B575B43BAC4E}"/>
    <cellStyle name="_予算入力シート-上海三景実業2006_201003修正仕訳CP_税効果集計_20111113_1700_11 income tax expense_20111126_revised yama" xfId="565" xr:uid="{DD399758-0E3C-4DC4-A5C7-10D3FB116876}"/>
    <cellStyle name="_予算入力シート-上海三景実業2006_201003修正仕訳DK" xfId="566" xr:uid="{F8A14E3C-E9BB-4D8A-AC77-B4B43F797A3A}"/>
    <cellStyle name="_予算入力シート-上海三景実業2006_201003修正仕訳DY" xfId="567" xr:uid="{E598A5F8-7C1C-48B2-999C-A6B6B6B53684}"/>
    <cellStyle name="_予算入力シート-上海三景実業2006_201003修正仕訳DY_税効果集計_20111113_1700" xfId="568" xr:uid="{A5A24C23-DBF1-48FB-A8D8-78EB1A4AD812}"/>
    <cellStyle name="_予算入力シート-上海三景実業2006_201003修正仕訳DY_税効果集計_20111113_1700_×　11 income tax expense_20111127_revised" xfId="569" xr:uid="{F215328C-0FE2-4E67-914D-91835D9DCBCC}"/>
    <cellStyle name="_予算入力シート-上海三景実業2006_201003修正仕訳DY_税効果集計_20111113_1700_11 income tax expense" xfId="570" xr:uid="{7DB794A0-E279-4CC9-8D48-2B5BCA656EB3}"/>
    <cellStyle name="_予算入力シート-上海三景実業2006_201003修正仕訳DY_税効果集計_20111113_1700_11 income tax expense_20111126_revised yama" xfId="571" xr:uid="{66AEB2F0-68C2-4BB9-9638-2AF7D9073469}"/>
    <cellStyle name="_予算入力シート-上海三景実業2006_201103修正仕訳DY" xfId="572" xr:uid="{54E314E6-FFE7-407A-BCE7-06486B64C0D0}"/>
    <cellStyle name="_予算入力シート-上海三景実業2006_201103修正仕訳DY_税効果集計_20111113_1700" xfId="573" xr:uid="{2A171062-F4BE-4156-AD0C-A51C94289CCA}"/>
    <cellStyle name="_予算入力シート-上海三景実業2006_201103修正仕訳DY_税効果集計_20111113_1700_×　11 income tax expense_20111127_revised" xfId="574" xr:uid="{C815B744-2041-4378-994E-C2006AF9F3C2}"/>
    <cellStyle name="_予算入力シート-上海三景実業2006_201103修正仕訳DY_税効果集計_20111113_1700_11 income tax expense" xfId="575" xr:uid="{29E2F204-4B56-499B-A23B-33BA027D2EFE}"/>
    <cellStyle name="_予算入力シート-上海三景実業2006_201103修正仕訳DY_税効果集計_20111113_1700_11 income tax expense_20111126_revised yama" xfId="576" xr:uid="{B36738F7-F603-4467-9600-F782BF3149FC}"/>
    <cellStyle name="_予算入力シート-上海三景実業2006_ver2.9 DJH組換表連結精算表_1104_2300" xfId="577" xr:uid="{B913791A-9B4F-4A65-84EC-9BD82165EA30}"/>
    <cellStyle name="_予算入力シート-上海三景実業2006_ver2.9 DJH組換表連結精算表_1104_2300_税効果集計_20111113_1700" xfId="578" xr:uid="{E13A22BC-B6C5-4624-8136-A00BB845A01A}"/>
    <cellStyle name="_予算入力シート-上海三景実業2006_ver2.9 DJH組換表連結精算表_1104_2300_税効果集計_20111113_1700_×　11 income tax expense_20111127_revised" xfId="579" xr:uid="{C319C132-8802-4C69-89E3-1DF4BED1F80F}"/>
    <cellStyle name="_予算入力シート-上海三景実業2006_ver2.9 DJH組換表連結精算表_1104_2300_税効果集計_20111113_1700_11 income tax expense" xfId="580" xr:uid="{29FB3F73-42EE-4EFE-B3E3-A874C935DEFD}"/>
    <cellStyle name="_予算入力シート-上海三景実業2006_ver2.9 DJH組換表連結精算表_1104_2300_税効果集計_20111113_1700_11 income tax expense_20111126_revised yama" xfId="581" xr:uid="{640B954D-F65D-400C-AB07-138B96A7699F}"/>
    <cellStyle name="_予算入力シート-上海三景実業2006_個別合算表08" xfId="582" xr:uid="{CCCCEEE3-4204-436D-A657-6735F3520E7D}"/>
    <cellStyle name="_予算入力シート-上海三景実業2006_税効果集計_20111113_1700" xfId="583" xr:uid="{A3DD0241-3699-4FD1-BD24-FD28989DCF5C}"/>
    <cellStyle name="_予算入力シート-上海三景実業2006_税効果集計_20111113_1700_×　11 income tax expense_20111127_revised" xfId="584" xr:uid="{1A26218B-EDEB-4C1E-ADE8-8A0205756785}"/>
    <cellStyle name="_予算入力シート-上海三景実業2006_税効果集計_20111113_1700_11 income tax expense" xfId="585" xr:uid="{73CC0776-978C-4500-9600-A3E0030BE60F}"/>
    <cellStyle name="_予算入力シート-上海三景実業2006_税効果集計_20111113_1700_11 income tax expense_20111126_revised yama" xfId="586" xr:uid="{4AB25D7F-C166-40B3-B48F-DBC8D3EC1A6A}"/>
    <cellStyle name="_平成18 2月期下期経営計画依頼書（上海青浦大景） (2)" xfId="587" xr:uid="{2E0C0D4B-E0BB-4C5C-B005-9DA278256772}"/>
    <cellStyle name="_平成18 2月期下期経営計画依頼書（上海青浦大景） (2)_0600メンズ東京店2" xfId="588" xr:uid="{0C8E5558-4B4A-405B-84B9-D55AE5B0C903}"/>
    <cellStyle name="_平成18 2月期下期経営計画依頼書（上海青浦大景） (2)_0600メンズ東京店2_200803修正仕訳DY" xfId="589" xr:uid="{4778BE95-4A54-44A9-A943-0182721E45FB}"/>
    <cellStyle name="_平成18 2月期下期経営計画依頼書（上海青浦大景） (2)_0600メンズ東京店2_200903修正仕訳DY" xfId="590" xr:uid="{1B512708-7F37-458A-940B-0F36C33B8FEC}"/>
    <cellStyle name="_平成18 2月期下期経営計画依頼書（上海青浦大景） (2)_0600メンズ東京店2_201003修正仕訳CP" xfId="591" xr:uid="{EDBF3603-08FB-4478-BC94-FEF2B9072EB7}"/>
    <cellStyle name="_平成18 2月期下期経営計画依頼書（上海青浦大景） (2)_0600メンズ東京店2_201003修正仕訳DY" xfId="592" xr:uid="{CAD0BD86-7A99-4F00-841C-8421EEF22200}"/>
    <cellStyle name="_平成18 2月期下期経営計画依頼書（上海青浦大景） (2)_0600メンズ東京店2_201103修正仕訳DY" xfId="593" xr:uid="{150EF36E-2B2F-4720-B7C9-B3EACEA40E65}"/>
    <cellStyle name="_平成18 2月期下期経営計画依頼書（上海青浦大景） (2)_0600メンズ東京店2_DJH組換表連結精算表(stub period)_20111118_2200" xfId="594" xr:uid="{8C73CB91-3434-4157-A1E8-0275AACB492B}"/>
    <cellStyle name="_平成18 2月期下期経営計画依頼書（上海青浦大景） (2)_0600メンズ東京店2_DJH組換表連結精算表(stub period)_20111118_2200_【Y1120】11 一時差異集計_20111120_2300" xfId="595" xr:uid="{A75BB0ED-0E37-40DA-BAF1-05E49BE7AA50}"/>
    <cellStyle name="_平成18 2月期下期経営計画依頼書（上海青浦大景） (2)_0600メンズ東京店2_DJH組換表連結精算表(stub period)_20111118_2200_×　11 income tax expense_20111127_revised" xfId="596" xr:uid="{C14C8739-F551-475C-9E6B-106C9C834B93}"/>
    <cellStyle name="_平成18 2月期下期経営計画依頼書（上海青浦大景） (2)_0600メンズ東京店2_DJH組換表連結精算表(stub period)_20111118_2200_11 income tax expense" xfId="597" xr:uid="{7EC400D7-6A8E-432E-9802-244CDF86A416}"/>
    <cellStyle name="_平成18 2月期下期経営計画依頼書（上海青浦大景） (2)_0600メンズ東京店2_DJH組換表連結精算表(stub period)_20111118_2200_11 income tax expense_20111126_revised yama" xfId="598" xr:uid="{4FCC2A08-1363-4B05-9674-DEDABC638D7B}"/>
    <cellStyle name="_平成18 2月期下期経営計画依頼書（上海青浦大景） (2)_14 関連18 2期見込（17 12 2）-ディサ香港" xfId="599" xr:uid="{73973706-6541-4721-A3A2-C2B76D82694F}"/>
    <cellStyle name="_平成18 2月期下期経営計画依頼書（上海青浦大景） (2)_14 関連18 2期見込（17 12 2）-ディサ香港_200803修正仕訳DY" xfId="600" xr:uid="{3E06B0BB-1DB1-4DC6-81D1-3E3CFA2D366A}"/>
    <cellStyle name="_平成18 2月期下期経営計画依頼書（上海青浦大景） (2)_14 関連18 2期見込（17 12 2）-ディサ香港_200903修正仕訳DY" xfId="601" xr:uid="{C5C2A1A4-F40B-4CC0-8F55-2076948E0740}"/>
    <cellStyle name="_平成18 2月期下期経営計画依頼書（上海青浦大景） (2)_14 関連18 2期見込（17 12 2）-ディサ香港_201003修正仕訳CP" xfId="602" xr:uid="{DE7C24FA-3A36-46A4-AF32-31F099FEDF54}"/>
    <cellStyle name="_平成18 2月期下期経営計画依頼書（上海青浦大景） (2)_14 関連18 2期見込（17 12 2）-ディサ香港_201003修正仕訳DY" xfId="603" xr:uid="{815408BD-CAB9-4510-84AA-BD1AB3AD959D}"/>
    <cellStyle name="_平成18 2月期下期経営計画依頼書（上海青浦大景） (2)_14 関連18 2期見込（17 12 2）-ディサ香港_201103修正仕訳DY" xfId="604" xr:uid="{5384B146-38FE-4A23-B032-727BB8B5FB8A}"/>
    <cellStyle name="_平成18 2月期下期経営計画依頼書（上海青浦大景） (2)_14 関連18 2期見込（17 12 2）-ディサ香港_DJH組換表連結精算表(stub period)_20111118_2200" xfId="605" xr:uid="{5F20E48A-3AEA-4B5D-B1F2-8132A0BAE54F}"/>
    <cellStyle name="_平成18 2月期下期経営計画依頼書（上海青浦大景） (2)_14 関連18 2期見込（17 12 2）-ディサ香港_DJH組換表連結精算表(stub period)_20111118_2200_【Y1120】11 一時差異集計_20111120_2300" xfId="606" xr:uid="{FB90F514-C85F-4F55-BCE0-D880943B7102}"/>
    <cellStyle name="_平成18 2月期下期経営計画依頼書（上海青浦大景） (2)_14 関連18 2期見込（17 12 2）-ディサ香港_DJH組換表連結精算表(stub period)_20111118_2200_×　11 income tax expense_20111127_revised" xfId="607" xr:uid="{76827DF2-9D9E-46D6-8E50-7B165CE05381}"/>
    <cellStyle name="_平成18 2月期下期経営計画依頼書（上海青浦大景） (2)_14 関連18 2期見込（17 12 2）-ディサ香港_DJH組換表連結精算表(stub period)_20111118_2200_11 income tax expense" xfId="608" xr:uid="{3C4EDEFF-016E-484D-B9C5-4EE3FF3DB6BE}"/>
    <cellStyle name="_平成18 2月期下期経営計画依頼書（上海青浦大景） (2)_14 関連18 2期見込（17 12 2）-ディサ香港_DJH組換表連結精算表(stub period)_20111118_2200_11 income tax expense_20111126_revised yama" xfId="609" xr:uid="{252A9585-C039-4561-A78A-A0E7553A0F32}"/>
    <cellStyle name="_平成18 2月期下期経営計画依頼書（上海青浦大景） (2)_200803修正仕訳DY" xfId="610" xr:uid="{5A505BF3-86DC-496C-83AF-89520CF96CC6}"/>
    <cellStyle name="_平成18 2月期下期経営計画依頼書（上海青浦大景） (2)_200803修正仕訳DY_税効果集計_20111113_1700" xfId="611" xr:uid="{8A609A5B-22A9-4F5A-B600-E2790AA1CC4A}"/>
    <cellStyle name="_平成18 2月期下期経営計画依頼書（上海青浦大景） (2)_200803修正仕訳DY_税効果集計_20111113_1700_×　11 income tax expense_20111127_revised" xfId="612" xr:uid="{426A2487-04BA-4B05-A403-175822D2A4A7}"/>
    <cellStyle name="_平成18 2月期下期経営計画依頼書（上海青浦大景） (2)_200803修正仕訳DY_税効果集計_20111113_1700_11 income tax expense" xfId="613" xr:uid="{8B7DAF53-2C85-467C-A2CA-0897835A15C9}"/>
    <cellStyle name="_平成18 2月期下期経営計画依頼書（上海青浦大景） (2)_200803修正仕訳DY_税効果集計_20111113_1700_11 income tax expense_20111126_revised yama" xfId="614" xr:uid="{648DA7BF-9CDD-4880-B4BA-420EAFE8035B}"/>
    <cellStyle name="_平成18 2月期下期経営計画依頼書（上海青浦大景） (2)_200903修正仕訳DY" xfId="615" xr:uid="{ECB7345E-B327-4667-956B-F74DB4A9D6C3}"/>
    <cellStyle name="_平成18 2月期下期経営計画依頼書（上海青浦大景） (2)_200903修正仕訳DY_税効果集計_20111113_1700" xfId="616" xr:uid="{1A98588C-11F5-41C2-8F3B-E72E90C77E98}"/>
    <cellStyle name="_平成18 2月期下期経営計画依頼書（上海青浦大景） (2)_200903修正仕訳DY_税効果集計_20111113_1700_×　11 income tax expense_20111127_revised" xfId="617" xr:uid="{00211EA5-68C4-45A9-94C6-D3B4C1C18A6D}"/>
    <cellStyle name="_平成18 2月期下期経営計画依頼書（上海青浦大景） (2)_200903修正仕訳DY_税効果集計_20111113_1700_11 income tax expense" xfId="618" xr:uid="{6FAA7F1A-8DC3-475B-8362-DE7BD1B7730D}"/>
    <cellStyle name="_平成18 2月期下期経営計画依頼書（上海青浦大景） (2)_200903修正仕訳DY_税効果集計_20111113_1700_11 income tax expense_20111126_revised yama" xfId="619" xr:uid="{BC6640EE-2C82-4376-933B-57527BA30DE0}"/>
    <cellStyle name="_平成18 2月期下期経営計画依頼書（上海青浦大景） (2)_200903組換表KD" xfId="620" xr:uid="{0CC61880-D1B8-4DA0-BE27-7B28B1147F1B}"/>
    <cellStyle name="_平成18 2月期下期経営計画依頼書（上海青浦大景） (2)_201003修正仕訳CP" xfId="621" xr:uid="{EDB2B79A-3728-44C8-A95B-C46AE4D3D419}"/>
    <cellStyle name="_平成18 2月期下期経営計画依頼書（上海青浦大景） (2)_201003修正仕訳CP_税効果集計_20111113_1700" xfId="622" xr:uid="{2CEF449E-7F34-4201-9E19-F2E735A19A33}"/>
    <cellStyle name="_平成18 2月期下期経営計画依頼書（上海青浦大景） (2)_201003修正仕訳CP_税効果集計_20111113_1700_×　11 income tax expense_20111127_revised" xfId="623" xr:uid="{9145CC4A-AB03-4958-9914-D3ED03EB7B2B}"/>
    <cellStyle name="_平成18 2月期下期経営計画依頼書（上海青浦大景） (2)_201003修正仕訳CP_税効果集計_20111113_1700_11 income tax expense" xfId="624" xr:uid="{D69F7157-6C3F-4B6C-80AB-58514CFCB1BC}"/>
    <cellStyle name="_平成18 2月期下期経営計画依頼書（上海青浦大景） (2)_201003修正仕訳CP_税効果集計_20111113_1700_11 income tax expense_20111126_revised yama" xfId="625" xr:uid="{1CF590C4-376D-4E74-A424-7DA85C68D582}"/>
    <cellStyle name="_平成18 2月期下期経営計画依頼書（上海青浦大景） (2)_201003修正仕訳DK" xfId="626" xr:uid="{485D339E-34FF-4173-9373-4E0E723FB074}"/>
    <cellStyle name="_平成18 2月期下期経営計画依頼書（上海青浦大景） (2)_201003修正仕訳DY" xfId="627" xr:uid="{029578AE-801F-41F3-8E6E-5900A3FEDC1D}"/>
    <cellStyle name="_平成18 2月期下期経営計画依頼書（上海青浦大景） (2)_201003修正仕訳DY_税効果集計_20111113_1700" xfId="628" xr:uid="{09639F1C-DB9B-4CD3-90EA-1F6E64D1C908}"/>
    <cellStyle name="_平成18 2月期下期経営計画依頼書（上海青浦大景） (2)_201003修正仕訳DY_税効果集計_20111113_1700_×　11 income tax expense_20111127_revised" xfId="629" xr:uid="{F18EA5DC-DDB0-477F-8407-E9C9CBDC07D5}"/>
    <cellStyle name="_平成18 2月期下期経営計画依頼書（上海青浦大景） (2)_201003修正仕訳DY_税効果集計_20111113_1700_11 income tax expense" xfId="630" xr:uid="{5A78E0D5-6E85-4925-96CE-A79E16BB7D50}"/>
    <cellStyle name="_平成18 2月期下期経営計画依頼書（上海青浦大景） (2)_201003修正仕訳DY_税効果集計_20111113_1700_11 income tax expense_20111126_revised yama" xfId="631" xr:uid="{048BCE12-F042-47F6-9961-C7BDF24742DF}"/>
    <cellStyle name="_平成18 2月期下期経営計画依頼書（上海青浦大景） (2)_201103修正仕訳DY" xfId="632" xr:uid="{74BC4841-C188-483B-B2D0-5D30663235C5}"/>
    <cellStyle name="_平成18 2月期下期経営計画依頼書（上海青浦大景） (2)_201103修正仕訳DY_税効果集計_20111113_1700" xfId="633" xr:uid="{7D77B770-4B81-4D5A-924E-12A5E53CB2BE}"/>
    <cellStyle name="_平成18 2月期下期経営計画依頼書（上海青浦大景） (2)_201103修正仕訳DY_税効果集計_20111113_1700_×　11 income tax expense_20111127_revised" xfId="634" xr:uid="{22E93A38-6ACC-4774-887C-8348E5D95152}"/>
    <cellStyle name="_平成18 2月期下期経営計画依頼書（上海青浦大景） (2)_201103修正仕訳DY_税効果集計_20111113_1700_11 income tax expense" xfId="635" xr:uid="{7259FAF4-94BB-4B8E-B2E1-7F695E1FDE83}"/>
    <cellStyle name="_平成18 2月期下期経営計画依頼書（上海青浦大景） (2)_201103修正仕訳DY_税効果集計_20111113_1700_11 income tax expense_20111126_revised yama" xfId="636" xr:uid="{A11E739C-7E54-44B5-A1DD-F00840990794}"/>
    <cellStyle name="_平成18 2月期下期経営計画依頼書（上海青浦大景） (2)_4030岐阜商品部見込み12.7" xfId="637" xr:uid="{8B412EC1-5901-4276-AB24-4335AD0060FC}"/>
    <cellStyle name="_平成18 2月期下期経営計画依頼書（上海青浦大景） (2)_4030岐阜商品部見込み12.7_200803修正仕訳DY" xfId="638" xr:uid="{D696DC9E-13EA-463A-A1E6-22F93CC64729}"/>
    <cellStyle name="_平成18 2月期下期経営計画依頼書（上海青浦大景） (2)_4030岐阜商品部見込み12.7_200903修正仕訳DY" xfId="639" xr:uid="{C8FBF308-FE2B-4A1D-9406-F755E1954071}"/>
    <cellStyle name="_平成18 2月期下期経営計画依頼書（上海青浦大景） (2)_4030岐阜商品部見込み12.7_201003修正仕訳CP" xfId="640" xr:uid="{1AC9DDB0-624D-492F-AFBD-05F6AC1D5E42}"/>
    <cellStyle name="_平成18 2月期下期経営計画依頼書（上海青浦大景） (2)_4030岐阜商品部見込み12.7_201003修正仕訳DY" xfId="641" xr:uid="{987F8BE4-53B9-4615-A51A-E2BF6A71A5E1}"/>
    <cellStyle name="_平成18 2月期下期経営計画依頼書（上海青浦大景） (2)_4030岐阜商品部見込み12.7_201103修正仕訳DY" xfId="642" xr:uid="{69CAB4F4-0812-4873-8844-99C80D5D0EC0}"/>
    <cellStyle name="_平成18 2月期下期経営計画依頼書（上海青浦大景） (2)_4030岐阜商品部見込み12.7_DJH組換表連結精算表(stub period)_20111118_2200" xfId="643" xr:uid="{282352EC-36C0-4997-A828-85959C6AE32E}"/>
    <cellStyle name="_平成18 2月期下期経営計画依頼書（上海青浦大景） (2)_4030岐阜商品部見込み12.7_DJH組換表連結精算表(stub period)_20111118_2200_【Y1120】11 一時差異集計_20111120_2300" xfId="644" xr:uid="{7AF8AD8F-8B51-41BF-AE18-AA80A435F38C}"/>
    <cellStyle name="_平成18 2月期下期経営計画依頼書（上海青浦大景） (2)_4030岐阜商品部見込み12.7_DJH組換表連結精算表(stub period)_20111118_2200_×　11 income tax expense_20111127_revised" xfId="645" xr:uid="{AD0274F1-8EAE-491C-8A52-2BBC882B9773}"/>
    <cellStyle name="_平成18 2月期下期経営計画依頼書（上海青浦大景） (2)_4030岐阜商品部見込み12.7_DJH組換表連結精算表(stub period)_20111118_2200_11 income tax expense" xfId="646" xr:uid="{10DE5495-7C4A-402F-B95E-0B8CEFA50CBB}"/>
    <cellStyle name="_平成18 2月期下期経営計画依頼書（上海青浦大景） (2)_4030岐阜商品部見込み12.7_DJH組換表連結精算表(stub period)_20111118_2200_11 income tax expense_20111126_revised yama" xfId="647" xr:uid="{6D6B7015-61E0-4500-A801-7BCE2A7B5FDA}"/>
    <cellStyle name="_平成18 2月期下期経営計画依頼書（上海青浦大景） (2)_6073サンリード店" xfId="648" xr:uid="{6D944AE3-F01A-412D-862E-046C3DFD89E3}"/>
    <cellStyle name="_平成18 2月期下期経営計画依頼書（上海青浦大景） (2)_6073サンリード店_200803修正仕訳DY" xfId="649" xr:uid="{DEB2BC13-2A79-4CD6-B2C9-5CE364D68BD3}"/>
    <cellStyle name="_平成18 2月期下期経営計画依頼書（上海青浦大景） (2)_6073サンリード店_200903修正仕訳DY" xfId="650" xr:uid="{47107FFD-96D2-497F-8398-6F4B98895F43}"/>
    <cellStyle name="_平成18 2月期下期経営計画依頼書（上海青浦大景） (2)_6073サンリード店_201003修正仕訳CP" xfId="651" xr:uid="{46242F13-7542-41D1-8601-642C86030CA8}"/>
    <cellStyle name="_平成18 2月期下期経営計画依頼書（上海青浦大景） (2)_6073サンリード店_201003修正仕訳DY" xfId="652" xr:uid="{94E14AB4-4591-4691-BA96-0E60D70B045D}"/>
    <cellStyle name="_平成18 2月期下期経営計画依頼書（上海青浦大景） (2)_6073サンリード店_201103修正仕訳DY" xfId="653" xr:uid="{631B2A87-E1EE-47F1-8E16-A538E179E09E}"/>
    <cellStyle name="_平成18 2月期下期経営計画依頼書（上海青浦大景） (2)_6073サンリード店_DJH組換表連結精算表(stub period)_20111118_2200" xfId="654" xr:uid="{4B2E89A3-00A7-4C5A-9458-629160C97E35}"/>
    <cellStyle name="_平成18 2月期下期経営計画依頼書（上海青浦大景） (2)_6073サンリード店_DJH組換表連結精算表(stub period)_20111118_2200_【Y1120】11 一時差異集計_20111120_2300" xfId="655" xr:uid="{AD4A6293-C5BE-43B8-9DA5-6D4DDFDE79DC}"/>
    <cellStyle name="_平成18 2月期下期経営計画依頼書（上海青浦大景） (2)_6073サンリード店_DJH組換表連結精算表(stub period)_20111118_2200_×　11 income tax expense_20111127_revised" xfId="656" xr:uid="{7BDA595D-6D9D-4104-9FFA-3B0323E5EBCE}"/>
    <cellStyle name="_平成18 2月期下期経営計画依頼書（上海青浦大景） (2)_6073サンリード店_DJH組換表連結精算表(stub period)_20111118_2200_11 income tax expense" xfId="657" xr:uid="{96C71845-E953-44B2-A93B-EF2125075322}"/>
    <cellStyle name="_平成18 2月期下期経営計画依頼書（上海青浦大景） (2)_6073サンリード店_DJH組換表連結精算表(stub period)_20111118_2200_11 income tax expense_20111126_revised yama" xfId="658" xr:uid="{DEAB568F-8D92-4B8A-96D8-2AF21BC848DC}"/>
    <cellStyle name="_平成18 2月期下期経営計画依頼書（上海青浦大景） (2)_6500大阪貿易部" xfId="659" xr:uid="{B74498AE-AD27-44EB-85A1-787B4CB1D0D7}"/>
    <cellStyle name="_平成18 2月期下期経営計画依頼書（上海青浦大景） (2)_6500大阪貿易部_200803修正仕訳DY" xfId="660" xr:uid="{55DC4C1C-F354-40F0-B175-F86D5B6B8F5F}"/>
    <cellStyle name="_平成18 2月期下期経営計画依頼書（上海青浦大景） (2)_6500大阪貿易部_200903修正仕訳DY" xfId="661" xr:uid="{2A7DD1D5-6FF2-4C29-AA38-D9072205E811}"/>
    <cellStyle name="_平成18 2月期下期経営計画依頼書（上海青浦大景） (2)_6500大阪貿易部_201003修正仕訳CP" xfId="662" xr:uid="{61FCDB6D-CC56-44BB-A604-16CCD31827B8}"/>
    <cellStyle name="_平成18 2月期下期経営計画依頼書（上海青浦大景） (2)_6500大阪貿易部_201003修正仕訳DY" xfId="663" xr:uid="{6EAB49D8-36A2-4DE9-9901-95C8F0183657}"/>
    <cellStyle name="_平成18 2月期下期経営計画依頼書（上海青浦大景） (2)_6500大阪貿易部_201103修正仕訳DY" xfId="664" xr:uid="{82909DCD-3E32-4DDD-AEED-57D7E16A82C3}"/>
    <cellStyle name="_平成18 2月期下期経営計画依頼書（上海青浦大景） (2)_6500大阪貿易部_DJH組換表連結精算表(stub period)_20111118_2200" xfId="665" xr:uid="{2D7F2988-9060-4AB0-BBAF-1823A21E98E8}"/>
    <cellStyle name="_平成18 2月期下期経営計画依頼書（上海青浦大景） (2)_6500大阪貿易部_DJH組換表連結精算表(stub period)_20111118_2200_【Y1120】11 一時差異集計_20111120_2300" xfId="666" xr:uid="{164C76B5-5482-44D1-9D37-60BC176DF07C}"/>
    <cellStyle name="_平成18 2月期下期経営計画依頼書（上海青浦大景） (2)_6500大阪貿易部_DJH組換表連結精算表(stub period)_20111118_2200_×　11 income tax expense_20111127_revised" xfId="667" xr:uid="{B4A2D4F4-7BF0-4545-AA76-DE17B0552001}"/>
    <cellStyle name="_平成18 2月期下期経営計画依頼書（上海青浦大景） (2)_6500大阪貿易部_DJH組換表連結精算表(stub period)_20111118_2200_11 income tax expense" xfId="668" xr:uid="{7CEB55BB-B81F-46F4-928A-02A157D31574}"/>
    <cellStyle name="_平成18 2月期下期経営計画依頼書（上海青浦大景） (2)_6500大阪貿易部_DJH組換表連結精算表(stub period)_20111118_2200_11 income tax expense_20111126_revised yama" xfId="669" xr:uid="{6E3CD7B0-FF80-4764-A2D8-D93B22DCC586}"/>
    <cellStyle name="_平成18 2月期下期経営計画依頼書（上海青浦大景） (2)_Estimate  関連18.2期見込（17.12.2）" xfId="670" xr:uid="{6138F168-E61D-4777-A03D-232DD103ACC2}"/>
    <cellStyle name="_平成18 2月期下期経営計画依頼書（上海青浦大景） (2)_Estimate  関連18.2期見込（17.12.2）_200803修正仕訳DY" xfId="671" xr:uid="{97D98B64-D0FB-4C7F-8205-56411D123FD9}"/>
    <cellStyle name="_平成18 2月期下期経営計画依頼書（上海青浦大景） (2)_Estimate  関連18.2期見込（17.12.2）_200903修正仕訳DY" xfId="672" xr:uid="{08F28A9B-B822-4924-BC38-A141258FC04D}"/>
    <cellStyle name="_平成18 2月期下期経営計画依頼書（上海青浦大景） (2)_Estimate  関連18.2期見込（17.12.2）_201003修正仕訳CP" xfId="673" xr:uid="{5AB2BF3C-01EC-46CB-8B3B-888AE8DF602F}"/>
    <cellStyle name="_平成18 2月期下期経営計画依頼書（上海青浦大景） (2)_Estimate  関連18.2期見込（17.12.2）_201003修正仕訳DY" xfId="674" xr:uid="{CD72DAED-8506-4A8C-AE50-E3477F935390}"/>
    <cellStyle name="_平成18 2月期下期経営計画依頼書（上海青浦大景） (2)_Estimate  関連18.2期見込（17.12.2）_201103修正仕訳DY" xfId="675" xr:uid="{808FC652-FD99-44AE-883D-1959896E8873}"/>
    <cellStyle name="_平成18 2月期下期経営計画依頼書（上海青浦大景） (2)_Estimate  関連18.2期見込（17.12.2）_DJH組換表連結精算表(stub period)_20111118_2200" xfId="676" xr:uid="{1C05741A-7EEB-4C86-93EF-207F9D274653}"/>
    <cellStyle name="_平成18 2月期下期経営計画依頼書（上海青浦大景） (2)_Estimate  関連18.2期見込（17.12.2）_DJH組換表連結精算表(stub period)_20111118_2200_【Y1120】11 一時差異集計_20111120_2300" xfId="677" xr:uid="{513F1F49-484F-4BFF-B55B-5E0A547577A3}"/>
    <cellStyle name="_平成18 2月期下期経営計画依頼書（上海青浦大景） (2)_Estimate  関連18.2期見込（17.12.2）_DJH組換表連結精算表(stub period)_20111118_2200_×　11 income tax expense_20111127_revised" xfId="678" xr:uid="{EA5B9C51-0ED8-4955-B1C7-FE801F9ECA37}"/>
    <cellStyle name="_平成18 2月期下期経営計画依頼書（上海青浦大景） (2)_Estimate  関連18.2期見込（17.12.2）_DJH組換表連結精算表(stub period)_20111118_2200_11 income tax expense" xfId="679" xr:uid="{BDBAB8E4-4194-407A-BD72-F03787134D44}"/>
    <cellStyle name="_平成18 2月期下期経営計画依頼書（上海青浦大景） (2)_Estimate  関連18.2期見込（17.12.2）_DJH組換表連結精算表(stub period)_20111118_2200_11 income tax expense_20111126_revised yama" xfId="680" xr:uid="{726F53CC-D178-40A2-B483-264F09AB63CF}"/>
    <cellStyle name="_平成18 2月期下期経営計画依頼書（上海青浦大景） (2)_H17実績と18年(３年計画）-pawerpoint" xfId="681" xr:uid="{CD042F9C-DF7A-4DDA-8BFB-F91839E7314C}"/>
    <cellStyle name="_平成18 2月期下期経営計画依頼書（上海青浦大景） (2)_H17実績と18年(３年計画）-pawerpoint_200803修正仕訳DY" xfId="682" xr:uid="{EF71EE78-AE6C-4AD1-AE9D-D4B3D9A593F5}"/>
    <cellStyle name="_平成18 2月期下期経営計画依頼書（上海青浦大景） (2)_H17実績と18年(３年計画）-pawerpoint_200803修正仕訳DY_税効果集計_20111113_1700" xfId="683" xr:uid="{759A88B7-46E0-4A0A-A57A-594D05ECFEF9}"/>
    <cellStyle name="_平成18 2月期下期経営計画依頼書（上海青浦大景） (2)_H17実績と18年(３年計画）-pawerpoint_200803修正仕訳DY_税効果集計_20111113_1700_×　11 income tax expense_20111127_revised" xfId="684" xr:uid="{09B38CD7-3E51-4645-9EA7-6C144C3B1151}"/>
    <cellStyle name="_平成18 2月期下期経営計画依頼書（上海青浦大景） (2)_H17実績と18年(３年計画）-pawerpoint_200803修正仕訳DY_税効果集計_20111113_1700_11 income tax expense" xfId="685" xr:uid="{75A1A40E-8F21-47FA-94A9-8D490C9D61D5}"/>
    <cellStyle name="_平成18 2月期下期経営計画依頼書（上海青浦大景） (2)_H17実績と18年(３年計画）-pawerpoint_200803修正仕訳DY_税効果集計_20111113_1700_11 income tax expense_20111126_revised yama" xfId="686" xr:uid="{F26BA0C8-4AF0-40AE-B967-7F0D54C44B43}"/>
    <cellStyle name="_平成18 2月期下期経営計画依頼書（上海青浦大景） (2)_H17実績と18年(３年計画）-pawerpoint_200903修正仕訳DY" xfId="687" xr:uid="{146A9399-86EE-4EAF-8AAF-5BC917578BB6}"/>
    <cellStyle name="_平成18 2月期下期経営計画依頼書（上海青浦大景） (2)_H17実績と18年(３年計画）-pawerpoint_200903修正仕訳DY_税効果集計_20111113_1700" xfId="688" xr:uid="{C8D6E117-B802-4152-95F0-1A8BC972C166}"/>
    <cellStyle name="_平成18 2月期下期経営計画依頼書（上海青浦大景） (2)_H17実績と18年(３年計画）-pawerpoint_200903修正仕訳DY_税効果集計_20111113_1700_×　11 income tax expense_20111127_revised" xfId="689" xr:uid="{D6460481-7F27-4A70-88E2-E9FA7DE6FD64}"/>
    <cellStyle name="_平成18 2月期下期経営計画依頼書（上海青浦大景） (2)_H17実績と18年(３年計画）-pawerpoint_200903修正仕訳DY_税効果集計_20111113_1700_11 income tax expense" xfId="690" xr:uid="{1ADC81FA-CCE7-425D-AB60-EFCED90C7E46}"/>
    <cellStyle name="_平成18 2月期下期経営計画依頼書（上海青浦大景） (2)_H17実績と18年(３年計画）-pawerpoint_200903修正仕訳DY_税効果集計_20111113_1700_11 income tax expense_20111126_revised yama" xfId="691" xr:uid="{5F1C5DE0-0033-4CEA-B7AF-C3A338E7747A}"/>
    <cellStyle name="_平成18 2月期下期経営計画依頼書（上海青浦大景） (2)_H17実績と18年(３年計画）-pawerpoint_200903組換表KD" xfId="692" xr:uid="{1748972B-6447-4DD3-A271-89519DE66758}"/>
    <cellStyle name="_平成18 2月期下期経営計画依頼書（上海青浦大景） (2)_H17実績と18年(３年計画）-pawerpoint_201003修正仕訳CP" xfId="693" xr:uid="{FE228521-143E-44F6-8FDE-8D7344587389}"/>
    <cellStyle name="_平成18 2月期下期経営計画依頼書（上海青浦大景） (2)_H17実績と18年(３年計画）-pawerpoint_201003修正仕訳CP_税効果集計_20111113_1700" xfId="694" xr:uid="{D9A1EFFC-6C8A-4C41-8777-1F9C94F071CF}"/>
    <cellStyle name="_平成18 2月期下期経営計画依頼書（上海青浦大景） (2)_H17実績と18年(３年計画）-pawerpoint_201003修正仕訳CP_税効果集計_20111113_1700_×　11 income tax expense_20111127_revised" xfId="695" xr:uid="{10A0E23A-F817-4D0D-835E-8E0BA16DCE6B}"/>
    <cellStyle name="_平成18 2月期下期経営計画依頼書（上海青浦大景） (2)_H17実績と18年(３年計画）-pawerpoint_201003修正仕訳CP_税効果集計_20111113_1700_11 income tax expense" xfId="696" xr:uid="{0915CDB4-C769-489F-9982-537482FAE198}"/>
    <cellStyle name="_平成18 2月期下期経営計画依頼書（上海青浦大景） (2)_H17実績と18年(３年計画）-pawerpoint_201003修正仕訳CP_税効果集計_20111113_1700_11 income tax expense_20111126_revised yama" xfId="697" xr:uid="{DC295CE7-0949-4216-9FDE-3B2BCFCE6D92}"/>
    <cellStyle name="_平成18 2月期下期経営計画依頼書（上海青浦大景） (2)_H17実績と18年(３年計画）-pawerpoint_201003修正仕訳DK" xfId="698" xr:uid="{6DD8BBD3-CD91-4669-B5A2-629B19232283}"/>
    <cellStyle name="_平成18 2月期下期経営計画依頼書（上海青浦大景） (2)_H17実績と18年(３年計画）-pawerpoint_201003修正仕訳DY" xfId="699" xr:uid="{10174BF5-5DA2-4743-A051-B5933DD3F5E3}"/>
    <cellStyle name="_平成18 2月期下期経営計画依頼書（上海青浦大景） (2)_H17実績と18年(３年計画）-pawerpoint_201003修正仕訳DY_税効果集計_20111113_1700" xfId="700" xr:uid="{E122FF34-A6B2-4183-A08A-9F3074E38EC7}"/>
    <cellStyle name="_平成18 2月期下期経営計画依頼書（上海青浦大景） (2)_H17実績と18年(３年計画）-pawerpoint_201003修正仕訳DY_税効果集計_20111113_1700_×　11 income tax expense_20111127_revised" xfId="701" xr:uid="{FE75E7CB-0EB9-4E03-85A8-9621B819DD45}"/>
    <cellStyle name="_平成18 2月期下期経営計画依頼書（上海青浦大景） (2)_H17実績と18年(３年計画）-pawerpoint_201003修正仕訳DY_税効果集計_20111113_1700_11 income tax expense" xfId="702" xr:uid="{569886B2-5A26-451E-AB4E-AAC02E30378B}"/>
    <cellStyle name="_平成18 2月期下期経営計画依頼書（上海青浦大景） (2)_H17実績と18年(３年計画）-pawerpoint_201003修正仕訳DY_税効果集計_20111113_1700_11 income tax expense_20111126_revised yama" xfId="703" xr:uid="{D97AB417-555C-4756-98C0-1308D7E24E0B}"/>
    <cellStyle name="_平成18 2月期下期経営計画依頼書（上海青浦大景） (2)_H17実績と18年(３年計画）-pawerpoint_201103修正仕訳DY" xfId="704" xr:uid="{72A2AEE6-CA98-499F-88E1-5CDE5F0CD7D7}"/>
    <cellStyle name="_平成18 2月期下期経営計画依頼書（上海青浦大景） (2)_H17実績と18年(３年計画）-pawerpoint_201103修正仕訳DY_税効果集計_20111113_1700" xfId="705" xr:uid="{390CECB9-F121-4D6A-9FEF-5AB4D4498EFD}"/>
    <cellStyle name="_平成18 2月期下期経営計画依頼書（上海青浦大景） (2)_H17実績と18年(３年計画）-pawerpoint_201103修正仕訳DY_税効果集計_20111113_1700_×　11 income tax expense_20111127_revised" xfId="706" xr:uid="{BCDDCEC7-761B-4DC2-BCAB-FA7123523487}"/>
    <cellStyle name="_平成18 2月期下期経営計画依頼書（上海青浦大景） (2)_H17実績と18年(３年計画）-pawerpoint_201103修正仕訳DY_税効果集計_20111113_1700_11 income tax expense" xfId="707" xr:uid="{F1E11243-1C93-490F-8D8A-EE0AEF2D2A93}"/>
    <cellStyle name="_平成18 2月期下期経営計画依頼書（上海青浦大景） (2)_H17実績と18年(３年計画）-pawerpoint_201103修正仕訳DY_税効果集計_20111113_1700_11 income tax expense_20111126_revised yama" xfId="708" xr:uid="{21060719-E81D-4F14-BB58-906EC6D8D8DC}"/>
    <cellStyle name="_平成18 2月期下期経営計画依頼書（上海青浦大景） (2)_H17実績と18年(３年計画）-pawerpoint_ver2.9 DJH組換表連結精算表_1104_2300" xfId="709" xr:uid="{84C9B37C-A87C-4C4C-ADA4-B36F117E56D1}"/>
    <cellStyle name="_平成18 2月期下期経営計画依頼書（上海青浦大景） (2)_H17実績と18年(３年計画）-pawerpoint_ver2.9 DJH組換表連結精算表_1104_2300_税効果集計_20111113_1700" xfId="710" xr:uid="{E92055FD-3C16-4F16-8AC2-E3C1CAEE4E38}"/>
    <cellStyle name="_平成18 2月期下期経営計画依頼書（上海青浦大景） (2)_H17実績と18年(３年計画）-pawerpoint_ver2.9 DJH組換表連結精算表_1104_2300_税効果集計_20111113_1700_×　11 income tax expense_20111127_revised" xfId="711" xr:uid="{0C35BB97-DD7C-4F19-9AF4-A4C9D192F5EA}"/>
    <cellStyle name="_平成18 2月期下期経営計画依頼書（上海青浦大景） (2)_H17実績と18年(３年計画）-pawerpoint_ver2.9 DJH組換表連結精算表_1104_2300_税効果集計_20111113_1700_11 income tax expense" xfId="712" xr:uid="{9C2F6F81-D42F-448F-B518-739C12A97067}"/>
    <cellStyle name="_平成18 2月期下期経営計画依頼書（上海青浦大景） (2)_H17実績と18年(３年計画）-pawerpoint_ver2.9 DJH組換表連結精算表_1104_2300_税効果集計_20111113_1700_11 income tax expense_20111126_revised yama" xfId="713" xr:uid="{E561E726-A40B-402B-9CC1-AE8A3C3D3EDB}"/>
    <cellStyle name="_平成18 2月期下期経営計画依頼書（上海青浦大景） (2)_H17実績と18年(３年計画）-pawerpoint_個別合算表08" xfId="714" xr:uid="{E96A8C4D-D0ED-4AE5-BD2F-E43F4A1C29B3}"/>
    <cellStyle name="_平成18 2月期下期経営計画依頼書（上海青浦大景） (2)_H17実績と18年(３年計画）-pawerpoint_税効果集計_20111113_1700" xfId="715" xr:uid="{84362F0E-4745-437B-9945-89D594FA9608}"/>
    <cellStyle name="_平成18 2月期下期経営計画依頼書（上海青浦大景） (2)_H17実績と18年(３年計画）-pawerpoint_税効果集計_20111113_1700_×　11 income tax expense_20111127_revised" xfId="716" xr:uid="{62F3094A-F75B-4E49-89CF-4863911D0515}"/>
    <cellStyle name="_平成18 2月期下期経営計画依頼書（上海青浦大景） (2)_H17実績と18年(３年計画）-pawerpoint_税効果集計_20111113_1700_11 income tax expense" xfId="717" xr:uid="{CAF81226-8A4B-4859-AD1C-3E52CDB6E70B}"/>
    <cellStyle name="_平成18 2月期下期経営計画依頼書（上海青浦大景） (2)_H17実績と18年(３年計画）-pawerpoint_税効果集計_20111113_1700_11 income tax expense_20111126_revised yama" xfId="718" xr:uid="{D0569BA1-63B3-4682-955D-7BE11DA6EEB1}"/>
    <cellStyle name="_平成18 2月期下期経営計画依頼書（上海青浦大景） (2)_H18年計画" xfId="719" xr:uid="{C0F22AA2-CB3C-4D9E-BBAE-E2AFCD985CC3}"/>
    <cellStyle name="_平成18 2月期下期経営計画依頼書（上海青浦大景） (2)_H18年計画_200803修正仕訳DY" xfId="720" xr:uid="{6CA6B159-DC00-4C2D-9E8B-A2BD8741F73F}"/>
    <cellStyle name="_平成18 2月期下期経営計画依頼書（上海青浦大景） (2)_H18年計画_200803修正仕訳DY_税効果集計_20111113_1700" xfId="721" xr:uid="{EEAB05A6-F4D7-4B32-8B0A-18C0960F1E8C}"/>
    <cellStyle name="_平成18 2月期下期経営計画依頼書（上海青浦大景） (2)_H18年計画_200803修正仕訳DY_税効果集計_20111113_1700_×　11 income tax expense_20111127_revised" xfId="722" xr:uid="{FDE9D87E-85B6-4148-AE6A-B43490B0D9A0}"/>
    <cellStyle name="_平成18 2月期下期経営計画依頼書（上海青浦大景） (2)_H18年計画_200803修正仕訳DY_税効果集計_20111113_1700_11 income tax expense" xfId="723" xr:uid="{AB0DFD23-C259-4526-8BB3-04941A79B399}"/>
    <cellStyle name="_平成18 2月期下期経営計画依頼書（上海青浦大景） (2)_H18年計画_200803修正仕訳DY_税効果集計_20111113_1700_11 income tax expense_20111126_revised yama" xfId="724" xr:uid="{4230627D-84C9-42AF-A0BE-F64A993A1752}"/>
    <cellStyle name="_平成18 2月期下期経営計画依頼書（上海青浦大景） (2)_H18年計画_200903修正仕訳DY" xfId="725" xr:uid="{73C0B7E4-484F-4C4A-98B2-58759AADFF49}"/>
    <cellStyle name="_平成18 2月期下期経営計画依頼書（上海青浦大景） (2)_H18年計画_200903修正仕訳DY_税効果集計_20111113_1700" xfId="726" xr:uid="{2E1F02A7-FBF5-4E9A-8139-8EF1A19F0281}"/>
    <cellStyle name="_平成18 2月期下期経営計画依頼書（上海青浦大景） (2)_H18年計画_200903修正仕訳DY_税効果集計_20111113_1700_×　11 income tax expense_20111127_revised" xfId="727" xr:uid="{66553DA0-0BCA-4C34-90A1-BA37B4064E33}"/>
    <cellStyle name="_平成18 2月期下期経営計画依頼書（上海青浦大景） (2)_H18年計画_200903修正仕訳DY_税効果集計_20111113_1700_11 income tax expense" xfId="728" xr:uid="{46DD8A5B-57AC-404A-9DF8-45CE8616D575}"/>
    <cellStyle name="_平成18 2月期下期経営計画依頼書（上海青浦大景） (2)_H18年計画_200903修正仕訳DY_税効果集計_20111113_1700_11 income tax expense_20111126_revised yama" xfId="729" xr:uid="{C7564343-4894-46C3-8920-D2F33119A9F8}"/>
    <cellStyle name="_平成18 2月期下期経営計画依頼書（上海青浦大景） (2)_H18年計画_200903組換表KD" xfId="730" xr:uid="{D2C5013F-C64C-4812-BA11-C2A051170B0C}"/>
    <cellStyle name="_平成18 2月期下期経営計画依頼書（上海青浦大景） (2)_H18年計画_201003修正仕訳CP" xfId="731" xr:uid="{39BCC7FD-7115-4C3B-9C64-0DEFCDCD3BAD}"/>
    <cellStyle name="_平成18 2月期下期経営計画依頼書（上海青浦大景） (2)_H18年計画_201003修正仕訳CP_税効果集計_20111113_1700" xfId="732" xr:uid="{AAE9D4D6-3D34-4775-B5E8-6E98C3B0EF76}"/>
    <cellStyle name="_平成18 2月期下期経営計画依頼書（上海青浦大景） (2)_H18年計画_201003修正仕訳CP_税効果集計_20111113_1700_×　11 income tax expense_20111127_revised" xfId="733" xr:uid="{C3F528F2-2E6B-4399-A346-6D097B771AFE}"/>
    <cellStyle name="_平成18 2月期下期経営計画依頼書（上海青浦大景） (2)_H18年計画_201003修正仕訳CP_税効果集計_20111113_1700_11 income tax expense" xfId="734" xr:uid="{CE28BE33-47B3-443C-AF9F-842B96A3CE99}"/>
    <cellStyle name="_平成18 2月期下期経営計画依頼書（上海青浦大景） (2)_H18年計画_201003修正仕訳CP_税効果集計_20111113_1700_11 income tax expense_20111126_revised yama" xfId="735" xr:uid="{4911DAE9-9D8F-4D6E-A93E-6A68EED1217F}"/>
    <cellStyle name="_平成18 2月期下期経営計画依頼書（上海青浦大景） (2)_H18年計画_201003修正仕訳DK" xfId="736" xr:uid="{21B90A36-97AF-4A56-A368-8210E472ECE3}"/>
    <cellStyle name="_平成18 2月期下期経営計画依頼書（上海青浦大景） (2)_H18年計画_201003修正仕訳DY" xfId="737" xr:uid="{0AC59ED1-5778-4F33-96C0-836BEA79F34A}"/>
    <cellStyle name="_平成18 2月期下期経営計画依頼書（上海青浦大景） (2)_H18年計画_201003修正仕訳DY_税効果集計_20111113_1700" xfId="738" xr:uid="{75AADEF2-36A8-4D58-8927-E14BE94C0E5E}"/>
    <cellStyle name="_平成18 2月期下期経営計画依頼書（上海青浦大景） (2)_H18年計画_201003修正仕訳DY_税効果集計_20111113_1700_×　11 income tax expense_20111127_revised" xfId="739" xr:uid="{3BCBA9E3-ECC2-4420-836D-E590EC8ACDCE}"/>
    <cellStyle name="_平成18 2月期下期経営計画依頼書（上海青浦大景） (2)_H18年計画_201003修正仕訳DY_税効果集計_20111113_1700_11 income tax expense" xfId="740" xr:uid="{8935E43E-A014-4987-8059-332A43E20AF3}"/>
    <cellStyle name="_平成18 2月期下期経営計画依頼書（上海青浦大景） (2)_H18年計画_201003修正仕訳DY_税効果集計_20111113_1700_11 income tax expense_20111126_revised yama" xfId="741" xr:uid="{9027C73A-F721-4528-B264-B11749CA237D}"/>
    <cellStyle name="_平成18 2月期下期経営計画依頼書（上海青浦大景） (2)_H18年計画_201103修正仕訳DY" xfId="742" xr:uid="{FED22FDD-F3B1-4219-A0CB-3FBE27336C8A}"/>
    <cellStyle name="_平成18 2月期下期経営計画依頼書（上海青浦大景） (2)_H18年計画_201103修正仕訳DY_税効果集計_20111113_1700" xfId="743" xr:uid="{CF0EB726-2D2C-49EC-9376-9849578891CC}"/>
    <cellStyle name="_平成18 2月期下期経営計画依頼書（上海青浦大景） (2)_H18年計画_201103修正仕訳DY_税効果集計_20111113_1700_×　11 income tax expense_20111127_revised" xfId="744" xr:uid="{7824B28C-1043-44D1-9857-D654F70A8B61}"/>
    <cellStyle name="_平成18 2月期下期経営計画依頼書（上海青浦大景） (2)_H18年計画_201103修正仕訳DY_税効果集計_20111113_1700_11 income tax expense" xfId="745" xr:uid="{96498920-5561-40B2-80CC-179E30C7D8B7}"/>
    <cellStyle name="_平成18 2月期下期経営計画依頼書（上海青浦大景） (2)_H18年計画_201103修正仕訳DY_税効果集計_20111113_1700_11 income tax expense_20111126_revised yama" xfId="746" xr:uid="{82524B71-96F0-451A-BBC3-EFEA97289B49}"/>
    <cellStyle name="_平成18 2月期下期経営計画依頼書（上海青浦大景） (2)_H18年計画_ver2.9 DJH組換表連結精算表_1104_2300" xfId="747" xr:uid="{18067B79-B5B3-47DF-BEAC-A25D63FED03C}"/>
    <cellStyle name="_平成18 2月期下期経営計画依頼書（上海青浦大景） (2)_H18年計画_ver2.9 DJH組換表連結精算表_1104_2300_税効果集計_20111113_1700" xfId="748" xr:uid="{D0B3B9F1-F8E3-41B6-805A-B21B04B6F750}"/>
    <cellStyle name="_平成18 2月期下期経営計画依頼書（上海青浦大景） (2)_H18年計画_ver2.9 DJH組換表連結精算表_1104_2300_税効果集計_20111113_1700_×　11 income tax expense_20111127_revised" xfId="749" xr:uid="{FB9878EC-3011-4888-AE98-96BBB94B6457}"/>
    <cellStyle name="_平成18 2月期下期経営計画依頼書（上海青浦大景） (2)_H18年計画_ver2.9 DJH組換表連結精算表_1104_2300_税効果集計_20111113_1700_11 income tax expense" xfId="750" xr:uid="{1800A992-7C84-4B93-9956-282302A77533}"/>
    <cellStyle name="_平成18 2月期下期経営計画依頼書（上海青浦大景） (2)_H18年計画_ver2.9 DJH組換表連結精算表_1104_2300_税効果集計_20111113_1700_11 income tax expense_20111126_revised yama" xfId="751" xr:uid="{BB828CA7-25E8-48A4-B713-76F621CFB065}"/>
    <cellStyle name="_平成18 2月期下期経営計画依頼書（上海青浦大景） (2)_H18年計画_個別合算表08" xfId="752" xr:uid="{E82AEF6F-2722-46D6-809C-67189C623CAE}"/>
    <cellStyle name="_平成18 2月期下期経営計画依頼書（上海青浦大景） (2)_H18年計画_税効果集計_20111113_1700" xfId="753" xr:uid="{C82F332F-ADEB-4E0E-B709-14E97378BFC6}"/>
    <cellStyle name="_平成18 2月期下期経営計画依頼書（上海青浦大景） (2)_H18年計画_税効果集計_20111113_1700_×　11 income tax expense_20111127_revised" xfId="754" xr:uid="{12AEF838-C0D2-4C25-86B5-5FA17049F399}"/>
    <cellStyle name="_平成18 2月期下期経営計画依頼書（上海青浦大景） (2)_H18年計画_税効果集計_20111113_1700_11 income tax expense" xfId="755" xr:uid="{8F76662A-6D17-426B-A2A8-B5717C0FC9FC}"/>
    <cellStyle name="_平成18 2月期下期経営計画依頼書（上海青浦大景） (2)_H18年計画_税効果集計_20111113_1700_11 income tax expense_20111126_revised yama" xfId="756" xr:uid="{2BF3DBC9-EF68-4A2C-90A4-269FA8EDC41D}"/>
    <cellStyle name="_平成18 2月期下期経営計画依頼書（上海青浦大景） (2)_H18年計画と3年計画(青浦大景）" xfId="757" xr:uid="{09255406-69A5-434F-BAF2-D8A4AF895597}"/>
    <cellStyle name="_平成18 2月期下期経営計画依頼書（上海青浦大景） (2)_H18年計画と3年計画(青浦大景）_200803修正仕訳DY" xfId="758" xr:uid="{9E56DF71-A201-4554-A3ED-CFDCD8DD847B}"/>
    <cellStyle name="_平成18 2月期下期経営計画依頼書（上海青浦大景） (2)_H18年計画と3年計画(青浦大景）_200803修正仕訳DY_税効果集計_20111113_1700" xfId="759" xr:uid="{333B0B6B-CD0D-4F96-A5E5-4C770E51D947}"/>
    <cellStyle name="_平成18 2月期下期経営計画依頼書（上海青浦大景） (2)_H18年計画と3年計画(青浦大景）_200803修正仕訳DY_税効果集計_20111113_1700_×　11 income tax expense_20111127_revised" xfId="760" xr:uid="{DDF3D152-178C-48D3-B612-2C9DE964BCF4}"/>
    <cellStyle name="_平成18 2月期下期経営計画依頼書（上海青浦大景） (2)_H18年計画と3年計画(青浦大景）_200803修正仕訳DY_税効果集計_20111113_1700_11 income tax expense" xfId="761" xr:uid="{12B01B17-9E09-4A08-A297-E4534021DFF9}"/>
    <cellStyle name="_平成18 2月期下期経営計画依頼書（上海青浦大景） (2)_H18年計画と3年計画(青浦大景）_200803修正仕訳DY_税効果集計_20111113_1700_11 income tax expense_20111126_revised yama" xfId="762" xr:uid="{8599BE01-18A3-4996-A777-F0C503388495}"/>
    <cellStyle name="_平成18 2月期下期経営計画依頼書（上海青浦大景） (2)_H18年計画と3年計画(青浦大景）_200903修正仕訳DY" xfId="763" xr:uid="{A8B834FE-88BF-4F08-8179-F960DE6D44EE}"/>
    <cellStyle name="_平成18 2月期下期経営計画依頼書（上海青浦大景） (2)_H18年計画と3年計画(青浦大景）_200903修正仕訳DY_税効果集計_20111113_1700" xfId="764" xr:uid="{BA61A953-9070-425D-BA08-67BE85FA48BA}"/>
    <cellStyle name="_平成18 2月期下期経営計画依頼書（上海青浦大景） (2)_H18年計画と3年計画(青浦大景）_200903修正仕訳DY_税効果集計_20111113_1700_×　11 income tax expense_20111127_revised" xfId="765" xr:uid="{8D99668F-2101-42A0-BDF0-FE2B0C9D67B9}"/>
    <cellStyle name="_平成18 2月期下期経営計画依頼書（上海青浦大景） (2)_H18年計画と3年計画(青浦大景）_200903修正仕訳DY_税効果集計_20111113_1700_11 income tax expense" xfId="766" xr:uid="{7170254B-6595-4F2C-9456-60F5E7B046A4}"/>
    <cellStyle name="_平成18 2月期下期経営計画依頼書（上海青浦大景） (2)_H18年計画と3年計画(青浦大景）_200903修正仕訳DY_税効果集計_20111113_1700_11 income tax expense_20111126_revised yama" xfId="767" xr:uid="{0670C58C-D128-4F71-A592-5CA955714CB4}"/>
    <cellStyle name="_平成18 2月期下期経営計画依頼書（上海青浦大景） (2)_H18年計画と3年計画(青浦大景）_200903組換表KD" xfId="768" xr:uid="{BABF2697-7FF6-4AAA-A7D5-1C4CADBE015E}"/>
    <cellStyle name="_平成18 2月期下期経営計画依頼書（上海青浦大景） (2)_H18年計画と3年計画(青浦大景）_201003修正仕訳CP" xfId="769" xr:uid="{4FF15427-0E02-48C7-A51F-D1DD8EEAD737}"/>
    <cellStyle name="_平成18 2月期下期経営計画依頼書（上海青浦大景） (2)_H18年計画と3年計画(青浦大景）_201003修正仕訳CP_税効果集計_20111113_1700" xfId="770" xr:uid="{8542BF03-AB24-4DD1-8283-34C04DA4618A}"/>
    <cellStyle name="_平成18 2月期下期経営計画依頼書（上海青浦大景） (2)_H18年計画と3年計画(青浦大景）_201003修正仕訳CP_税効果集計_20111113_1700_×　11 income tax expense_20111127_revised" xfId="771" xr:uid="{73E2CE30-036F-4FD8-BCA7-6F424398C2D6}"/>
    <cellStyle name="_平成18 2月期下期経営計画依頼書（上海青浦大景） (2)_H18年計画と3年計画(青浦大景）_201003修正仕訳CP_税効果集計_20111113_1700_11 income tax expense" xfId="772" xr:uid="{C4657C83-386C-4E04-B8CC-DB0E1A1399F4}"/>
    <cellStyle name="_平成18 2月期下期経営計画依頼書（上海青浦大景） (2)_H18年計画と3年計画(青浦大景）_201003修正仕訳CP_税効果集計_20111113_1700_11 income tax expense_20111126_revised yama" xfId="773" xr:uid="{6494181D-0919-49A6-B0BA-E0077A75F476}"/>
    <cellStyle name="_平成18 2月期下期経営計画依頼書（上海青浦大景） (2)_H18年計画と3年計画(青浦大景）_201003修正仕訳DK" xfId="774" xr:uid="{6DA74BD6-9F36-46FA-B383-BDBE64734480}"/>
    <cellStyle name="_平成18 2月期下期経営計画依頼書（上海青浦大景） (2)_H18年計画と3年計画(青浦大景）_201003修正仕訳DY" xfId="775" xr:uid="{91A80BBB-DAE2-4886-970B-4560CDC553D9}"/>
    <cellStyle name="_平成18 2月期下期経営計画依頼書（上海青浦大景） (2)_H18年計画と3年計画(青浦大景）_201003修正仕訳DY_税効果集計_20111113_1700" xfId="776" xr:uid="{582D76CE-1F5D-414A-9C8E-1580CF976C43}"/>
    <cellStyle name="_平成18 2月期下期経営計画依頼書（上海青浦大景） (2)_H18年計画と3年計画(青浦大景）_201003修正仕訳DY_税効果集計_20111113_1700_×　11 income tax expense_20111127_revised" xfId="777" xr:uid="{3954D7B4-28F7-401F-828A-B1B1E69FF045}"/>
    <cellStyle name="_平成18 2月期下期経営計画依頼書（上海青浦大景） (2)_H18年計画と3年計画(青浦大景）_201003修正仕訳DY_税効果集計_20111113_1700_11 income tax expense" xfId="778" xr:uid="{FD7DB23A-876E-4F59-9DB1-F3EB4D3515C2}"/>
    <cellStyle name="_平成18 2月期下期経営計画依頼書（上海青浦大景） (2)_H18年計画と3年計画(青浦大景）_201003修正仕訳DY_税効果集計_20111113_1700_11 income tax expense_20111126_revised yama" xfId="779" xr:uid="{93294680-EBB5-410C-BE53-4860DAB90631}"/>
    <cellStyle name="_平成18 2月期下期経営計画依頼書（上海青浦大景） (2)_H18年計画と3年計画(青浦大景）_201103修正仕訳DY" xfId="780" xr:uid="{4C596B28-2346-44B5-9D94-43CBB62F1B03}"/>
    <cellStyle name="_平成18 2月期下期経営計画依頼書（上海青浦大景） (2)_H18年計画と3年計画(青浦大景）_201103修正仕訳DY_税効果集計_20111113_1700" xfId="781" xr:uid="{EC31D795-738C-4A77-9CE2-EF22180D17CA}"/>
    <cellStyle name="_平成18 2月期下期経営計画依頼書（上海青浦大景） (2)_H18年計画と3年計画(青浦大景）_201103修正仕訳DY_税効果集計_20111113_1700_×　11 income tax expense_20111127_revised" xfId="782" xr:uid="{B792BA51-5FF5-4BB1-B0C4-1CC93DD51DB5}"/>
    <cellStyle name="_平成18 2月期下期経営計画依頼書（上海青浦大景） (2)_H18年計画と3年計画(青浦大景）_201103修正仕訳DY_税効果集計_20111113_1700_11 income tax expense" xfId="783" xr:uid="{F4EE8FC1-A44D-49AE-B2F2-1E173285BCD5}"/>
    <cellStyle name="_平成18 2月期下期経営計画依頼書（上海青浦大景） (2)_H18年計画と3年計画(青浦大景）_201103修正仕訳DY_税効果集計_20111113_1700_11 income tax expense_20111126_revised yama" xfId="784" xr:uid="{55C95181-5AB6-4CC8-A8BA-6DF010D7E687}"/>
    <cellStyle name="_平成18 2月期下期経営計画依頼書（上海青浦大景） (2)_H18年計画と3年計画(青浦大景）_ver2.9 DJH組換表連結精算表_1104_2300" xfId="785" xr:uid="{41D56323-4F27-421F-8DD7-0AFC2435F003}"/>
    <cellStyle name="_平成18 2月期下期経営計画依頼書（上海青浦大景） (2)_H18年計画と3年計画(青浦大景）_ver2.9 DJH組換表連結精算表_1104_2300_税効果集計_20111113_1700" xfId="786" xr:uid="{1706DB5E-D14A-4EE0-83CF-6AC9DD94531C}"/>
    <cellStyle name="_平成18 2月期下期経営計画依頼書（上海青浦大景） (2)_H18年計画と3年計画(青浦大景）_ver2.9 DJH組換表連結精算表_1104_2300_税効果集計_20111113_1700_×　11 income tax expense_20111127_revised" xfId="787" xr:uid="{39C1AFF7-368D-4957-8494-E479E0F3B444}"/>
    <cellStyle name="_平成18 2月期下期経営計画依頼書（上海青浦大景） (2)_H18年計画と3年計画(青浦大景）_ver2.9 DJH組換表連結精算表_1104_2300_税効果集計_20111113_1700_11 income tax expense" xfId="788" xr:uid="{AB536D0F-0E61-4270-94BC-ACE06C39814A}"/>
    <cellStyle name="_平成18 2月期下期経営計画依頼書（上海青浦大景） (2)_H18年計画と3年計画(青浦大景）_ver2.9 DJH組換表連結精算表_1104_2300_税効果集計_20111113_1700_11 income tax expense_20111126_revised yama" xfId="789" xr:uid="{E7E6B89E-10D2-4D88-9320-13F89E1A9297}"/>
    <cellStyle name="_平成18 2月期下期経営計画依頼書（上海青浦大景） (2)_H18年計画と3年計画(青浦大景）_個別合算表08" xfId="790" xr:uid="{05BD2F6A-19F1-4888-955E-FBB689991E03}"/>
    <cellStyle name="_平成18 2月期下期経営計画依頼書（上海青浦大景） (2)_H18年計画と3年計画(青浦大景）_税効果集計_20111113_1700" xfId="791" xr:uid="{40837182-4526-439E-BC64-C176FBDDC979}"/>
    <cellStyle name="_平成18 2月期下期経営計画依頼書（上海青浦大景） (2)_H18年計画と3年計画(青浦大景）_税効果集計_20111113_1700_×　11 income tax expense_20111127_revised" xfId="792" xr:uid="{9A793AD1-9464-4FC9-B284-554523437698}"/>
    <cellStyle name="_平成18 2月期下期経営計画依頼書（上海青浦大景） (2)_H18年計画と3年計画(青浦大景）_税効果集計_20111113_1700_11 income tax expense" xfId="793" xr:uid="{67D4ED1D-3214-4346-8AE5-601ECAA465EE}"/>
    <cellStyle name="_平成18 2月期下期経営計画依頼書（上海青浦大景） (2)_H18年計画と3年計画(青浦大景）_税効果集計_20111113_1700_11 income tax expense_20111126_revised yama" xfId="794" xr:uid="{EC15C55D-A3DA-4A29-BAE7-9F4907ADADD9}"/>
    <cellStyle name="_平成18 2月期下期経営計画依頼書（上海青浦大景） (2)_H18年設備投資計画(青浦大景）" xfId="795" xr:uid="{1041F995-E85B-45DE-8682-8F0C09C38212}"/>
    <cellStyle name="_平成18 2月期下期経営計画依頼書（上海青浦大景） (2)_H18年設備投資計画(青浦大景）_200803修正仕訳DY" xfId="796" xr:uid="{E26EE77A-6F7F-414D-A2B9-9294D6E23BD7}"/>
    <cellStyle name="_平成18 2月期下期経営計画依頼書（上海青浦大景） (2)_H18年設備投資計画(青浦大景）_200803修正仕訳DY_税効果集計_20111113_1700" xfId="797" xr:uid="{B295B9CC-4C8C-47B1-BD95-ED14F6FE1541}"/>
    <cellStyle name="_平成18 2月期下期経営計画依頼書（上海青浦大景） (2)_H18年設備投資計画(青浦大景）_200803修正仕訳DY_税効果集計_20111113_1700_×　11 income tax expense_20111127_revised" xfId="798" xr:uid="{C75B5FF6-1E29-4934-9BF2-6C8716F624FC}"/>
    <cellStyle name="_平成18 2月期下期経営計画依頼書（上海青浦大景） (2)_H18年設備投資計画(青浦大景）_200803修正仕訳DY_税効果集計_20111113_1700_11 income tax expense" xfId="799" xr:uid="{5F67DEF3-3FE2-4ED7-B595-04690A0855C3}"/>
    <cellStyle name="_平成18 2月期下期経営計画依頼書（上海青浦大景） (2)_H18年設備投資計画(青浦大景）_200803修正仕訳DY_税効果集計_20111113_1700_11 income tax expense_20111126_revised yama" xfId="800" xr:uid="{05E3B8B1-BF92-47DA-AAE6-0153AD54F191}"/>
    <cellStyle name="_平成18 2月期下期経営計画依頼書（上海青浦大景） (2)_H18年設備投資計画(青浦大景）_200903修正仕訳DY" xfId="801" xr:uid="{51F4B114-5A0E-40DD-8F9F-721F80A64925}"/>
    <cellStyle name="_平成18 2月期下期経営計画依頼書（上海青浦大景） (2)_H18年設備投資計画(青浦大景）_200903修正仕訳DY_税効果集計_20111113_1700" xfId="802" xr:uid="{D2C2232F-9131-40B0-8F4E-7DBB2E965CA1}"/>
    <cellStyle name="_平成18 2月期下期経営計画依頼書（上海青浦大景） (2)_H18年設備投資計画(青浦大景）_200903修正仕訳DY_税効果集計_20111113_1700_×　11 income tax expense_20111127_revised" xfId="803" xr:uid="{6FA70B60-C332-4242-B1F9-B7AE450C7A1C}"/>
    <cellStyle name="_平成18 2月期下期経営計画依頼書（上海青浦大景） (2)_H18年設備投資計画(青浦大景）_200903修正仕訳DY_税効果集計_20111113_1700_11 income tax expense" xfId="804" xr:uid="{57FBC831-A834-4867-90AB-8C0A927EA09F}"/>
    <cellStyle name="_平成18 2月期下期経営計画依頼書（上海青浦大景） (2)_H18年設備投資計画(青浦大景）_200903修正仕訳DY_税効果集計_20111113_1700_11 income tax expense_20111126_revised yama" xfId="805" xr:uid="{1817AC0C-EA38-4971-BAD6-9AC0F35DF2EC}"/>
    <cellStyle name="_平成18 2月期下期経営計画依頼書（上海青浦大景） (2)_H18年設備投資計画(青浦大景）_200903組換表KD" xfId="806" xr:uid="{C7B13754-9E33-4BA2-908C-7BC4B521D16F}"/>
    <cellStyle name="_平成18 2月期下期経営計画依頼書（上海青浦大景） (2)_H18年設備投資計画(青浦大景）_201003修正仕訳CP" xfId="807" xr:uid="{E07C3386-97EB-4BCD-91C0-A31C8397E26F}"/>
    <cellStyle name="_平成18 2月期下期経営計画依頼書（上海青浦大景） (2)_H18年設備投資計画(青浦大景）_201003修正仕訳CP_税効果集計_20111113_1700" xfId="808" xr:uid="{9CDF7343-4C4E-41D1-A473-840E2351B731}"/>
    <cellStyle name="_平成18 2月期下期経営計画依頼書（上海青浦大景） (2)_H18年設備投資計画(青浦大景）_201003修正仕訳CP_税効果集計_20111113_1700_×　11 income tax expense_20111127_revised" xfId="809" xr:uid="{820EF78C-1A7F-4B3F-99F1-CA70517BDE09}"/>
    <cellStyle name="_平成18 2月期下期経営計画依頼書（上海青浦大景） (2)_H18年設備投資計画(青浦大景）_201003修正仕訳CP_税効果集計_20111113_1700_11 income tax expense" xfId="810" xr:uid="{521E9A5D-4DFD-4EC9-8EAE-889B0A7DC6CB}"/>
    <cellStyle name="_平成18 2月期下期経営計画依頼書（上海青浦大景） (2)_H18年設備投資計画(青浦大景）_201003修正仕訳CP_税効果集計_20111113_1700_11 income tax expense_20111126_revised yama" xfId="811" xr:uid="{B2BA6998-40C5-4C11-8267-31F68486F084}"/>
    <cellStyle name="_平成18 2月期下期経営計画依頼書（上海青浦大景） (2)_H18年設備投資計画(青浦大景）_201003修正仕訳DK" xfId="812" xr:uid="{FC5EF2D8-3083-497A-AB20-D0169AE7852D}"/>
    <cellStyle name="_平成18 2月期下期経営計画依頼書（上海青浦大景） (2)_H18年設備投資計画(青浦大景）_201003修正仕訳DY" xfId="813" xr:uid="{8C7AC133-F606-40A9-9588-620BEEA9A5B9}"/>
    <cellStyle name="_平成18 2月期下期経営計画依頼書（上海青浦大景） (2)_H18年設備投資計画(青浦大景）_201003修正仕訳DY_税効果集計_20111113_1700" xfId="814" xr:uid="{520E1A00-8AC7-4E1F-94AB-1DEAD6F93B62}"/>
    <cellStyle name="_平成18 2月期下期経営計画依頼書（上海青浦大景） (2)_H18年設備投資計画(青浦大景）_201003修正仕訳DY_税効果集計_20111113_1700_×　11 income tax expense_20111127_revised" xfId="815" xr:uid="{2AEDBD9B-2D25-45F7-9CBF-FC0822612AC9}"/>
    <cellStyle name="_平成18 2月期下期経営計画依頼書（上海青浦大景） (2)_H18年設備投資計画(青浦大景）_201003修正仕訳DY_税効果集計_20111113_1700_11 income tax expense" xfId="816" xr:uid="{95A5E36E-9752-4CF4-85FD-83D8CFC7C867}"/>
    <cellStyle name="_平成18 2月期下期経営計画依頼書（上海青浦大景） (2)_H18年設備投資計画(青浦大景）_201003修正仕訳DY_税効果集計_20111113_1700_11 income tax expense_20111126_revised yama" xfId="817" xr:uid="{032DEF63-C956-4162-A93B-2BB8AF2D4780}"/>
    <cellStyle name="_平成18 2月期下期経営計画依頼書（上海青浦大景） (2)_H18年設備投資計画(青浦大景）_201103修正仕訳DY" xfId="818" xr:uid="{62B42692-7AEA-447D-AAB4-843E730F7DCA}"/>
    <cellStyle name="_平成18 2月期下期経営計画依頼書（上海青浦大景） (2)_H18年設備投資計画(青浦大景）_201103修正仕訳DY_税効果集計_20111113_1700" xfId="819" xr:uid="{012A56DE-6A2A-478F-9E05-01565AE263A6}"/>
    <cellStyle name="_平成18 2月期下期経営計画依頼書（上海青浦大景） (2)_H18年設備投資計画(青浦大景）_201103修正仕訳DY_税効果集計_20111113_1700_×　11 income tax expense_20111127_revised" xfId="820" xr:uid="{38E5F23F-D920-4796-9D72-E216EBADD815}"/>
    <cellStyle name="_平成18 2月期下期経営計画依頼書（上海青浦大景） (2)_H18年設備投資計画(青浦大景）_201103修正仕訳DY_税効果集計_20111113_1700_11 income tax expense" xfId="821" xr:uid="{BCA91CA2-0DA1-43A8-9FD0-54413C46916C}"/>
    <cellStyle name="_平成18 2月期下期経営計画依頼書（上海青浦大景） (2)_H18年設備投資計画(青浦大景）_201103修正仕訳DY_税効果集計_20111113_1700_11 income tax expense_20111126_revised yama" xfId="822" xr:uid="{ABEE28E9-5F7D-4CDE-B452-A12E7AC5DFEA}"/>
    <cellStyle name="_平成18 2月期下期経営計画依頼書（上海青浦大景） (2)_H18年設備投資計画(青浦大景）_ver2.9 DJH組換表連結精算表_1104_2300" xfId="823" xr:uid="{D8E38DAF-7EBC-4B6E-9D82-6E597C8D91E4}"/>
    <cellStyle name="_平成18 2月期下期経営計画依頼書（上海青浦大景） (2)_H18年設備投資計画(青浦大景）_ver2.9 DJH組換表連結精算表_1104_2300_税効果集計_20111113_1700" xfId="824" xr:uid="{FD2F54B7-11A5-45D7-B732-242D91421DB8}"/>
    <cellStyle name="_平成18 2月期下期経営計画依頼書（上海青浦大景） (2)_H18年設備投資計画(青浦大景）_ver2.9 DJH組換表連結精算表_1104_2300_税効果集計_20111113_1700_×　11 income tax expense_20111127_revised" xfId="825" xr:uid="{3CBB5CB0-F6C3-4DED-B257-C7B3ED0128FD}"/>
    <cellStyle name="_平成18 2月期下期経営計画依頼書（上海青浦大景） (2)_H18年設備投資計画(青浦大景）_ver2.9 DJH組換表連結精算表_1104_2300_税効果集計_20111113_1700_11 income tax expense" xfId="826" xr:uid="{23EEB354-30E7-4E9E-AD9C-7991610ED7CE}"/>
    <cellStyle name="_平成18 2月期下期経営計画依頼書（上海青浦大景） (2)_H18年設備投資計画(青浦大景）_ver2.9 DJH組換表連結精算表_1104_2300_税効果集計_20111113_1700_11 income tax expense_20111126_revised yama" xfId="827" xr:uid="{0C4E906D-4D02-42FD-9B5A-92F32B1046D4}"/>
    <cellStyle name="_平成18 2月期下期経営計画依頼書（上海青浦大景） (2)_H18年設備投資計画(青浦大景）_個別合算表08" xfId="828" xr:uid="{A7C3D9CC-2FBC-459B-AB05-6DC465AB7B16}"/>
    <cellStyle name="_平成18 2月期下期経営計画依頼書（上海青浦大景） (2)_H18年設備投資計画(青浦大景）_税効果集計_20111113_1700" xfId="829" xr:uid="{708A727B-A787-445F-B274-0800BCB756C6}"/>
    <cellStyle name="_平成18 2月期下期経営計画依頼書（上海青浦大景） (2)_H18年設備投資計画(青浦大景）_税効果集計_20111113_1700_×　11 income tax expense_20111127_revised" xfId="830" xr:uid="{E1C567FD-8595-40AE-B916-D81B548490C7}"/>
    <cellStyle name="_平成18 2月期下期経営計画依頼書（上海青浦大景） (2)_H18年設備投資計画(青浦大景）_税効果集計_20111113_1700_11 income tax expense" xfId="831" xr:uid="{2D652190-6D72-4EA3-9771-BF11BFE4737D}"/>
    <cellStyle name="_平成18 2月期下期経営計画依頼書（上海青浦大景） (2)_H18年設備投資計画(青浦大景）_税効果集計_20111113_1700_11 income tax expense_20111126_revised yama" xfId="832" xr:uid="{1C0FFCA6-8B63-466C-87D6-9976D0E7950A}"/>
    <cellStyle name="_平成18 2月期下期経営計画依頼書（上海青浦大景） (2)_ver2.9 DJH組換表連結精算表_1104_2300" xfId="833" xr:uid="{9CA9BEA1-C580-4A54-8172-17F835365B8C}"/>
    <cellStyle name="_平成18 2月期下期経営計画依頼書（上海青浦大景） (2)_ver2.9 DJH組換表連結精算表_1104_2300_税効果集計_20111113_1700" xfId="834" xr:uid="{2957D155-CE89-4936-845F-90B9E8EBA920}"/>
    <cellStyle name="_平成18 2月期下期経営計画依頼書（上海青浦大景） (2)_ver2.9 DJH組換表連結精算表_1104_2300_税効果集計_20111113_1700_×　11 income tax expense_20111127_revised" xfId="835" xr:uid="{2FA627D8-17B3-4B48-A152-F50612D4CB91}"/>
    <cellStyle name="_平成18 2月期下期経営計画依頼書（上海青浦大景） (2)_ver2.9 DJH組換表連結精算表_1104_2300_税効果集計_20111113_1700_11 income tax expense" xfId="836" xr:uid="{FCFA6302-EA6B-4661-98F0-F24448EA966C}"/>
    <cellStyle name="_平成18 2月期下期経営計画依頼書（上海青浦大景） (2)_ver2.9 DJH組換表連結精算表_1104_2300_税効果集計_20111113_1700_11 income tax expense_20111126_revised yama" xfId="837" xr:uid="{401F4F45-0D84-4973-A172-BDB8A3B06771}"/>
    <cellStyle name="_平成18 2月期下期経営計画依頼書（上海青浦大景） (2)_予算入力（パスポート）" xfId="838" xr:uid="{842EE300-4F66-4DD4-9B25-5F407D9454F7}"/>
    <cellStyle name="_平成18 2月期下期経営計画依頼書（上海青浦大景） (2)_予算入力（パスポート）_200803修正仕訳DY" xfId="839" xr:uid="{D8F464C5-D4C0-4DAF-B14D-8B5113A95A31}"/>
    <cellStyle name="_平成18 2月期下期経営計画依頼書（上海青浦大景） (2)_予算入力（パスポート）_200903修正仕訳DY" xfId="840" xr:uid="{917AFF12-D3A9-4E85-8EFE-296F7BACF720}"/>
    <cellStyle name="_平成18 2月期下期経営計画依頼書（上海青浦大景） (2)_予算入力（パスポート）_201003修正仕訳CP" xfId="841" xr:uid="{D1F982F9-3AD6-47F0-BD3B-FC8D08CCA9CE}"/>
    <cellStyle name="_平成18 2月期下期経営計画依頼書（上海青浦大景） (2)_予算入力（パスポート）_201003修正仕訳DY" xfId="842" xr:uid="{981F52B2-87E9-4C6A-AD74-2148BD9F98D3}"/>
    <cellStyle name="_平成18 2月期下期経営計画依頼書（上海青浦大景） (2)_予算入力（パスポート）_201103修正仕訳DY" xfId="843" xr:uid="{4FAA287D-6994-4A73-AE27-8FD3433B464F}"/>
    <cellStyle name="_平成18 2月期下期経営計画依頼書（上海青浦大景） (2)_予算入力（パスポート）_DJH組換表連結精算表(stub period)_20111118_2200" xfId="844" xr:uid="{C97398D1-F5A2-4ADF-AB96-8C7C8FE307E5}"/>
    <cellStyle name="_平成18 2月期下期経営計画依頼書（上海青浦大景） (2)_予算入力（パスポート）_DJH組換表連結精算表(stub period)_20111118_2200_【Y1120】11 一時差異集計_20111120_2300" xfId="845" xr:uid="{E8F3DEF0-B1BA-4195-A6B6-18B8E426AB35}"/>
    <cellStyle name="_平成18 2月期下期経営計画依頼書（上海青浦大景） (2)_予算入力（パスポート）_DJH組換表連結精算表(stub period)_20111118_2200_×　11 income tax expense_20111127_revised" xfId="846" xr:uid="{9A55F4BB-BF08-4B7E-AEBC-41DCA6D41206}"/>
    <cellStyle name="_平成18 2月期下期経営計画依頼書（上海青浦大景） (2)_予算入力（パスポート）_DJH組換表連結精算表(stub period)_20111118_2200_11 income tax expense" xfId="847" xr:uid="{706535F3-67DF-48DC-A4E2-F4F5772383BE}"/>
    <cellStyle name="_平成18 2月期下期経営計画依頼書（上海青浦大景） (2)_予算入力（パスポート）_DJH組換表連結精算表(stub period)_20111118_2200_11 income tax expense_20111126_revised yama" xfId="848" xr:uid="{256A743C-069D-4F33-8867-3A075E66ECF2}"/>
    <cellStyle name="_平成18 2月期下期経営計画依頼書（上海青浦大景） (2)_予算入力（第一統括最終）" xfId="849" xr:uid="{CD4C45B5-55C8-4103-B70C-B234751E38A3}"/>
    <cellStyle name="_平成18 2月期下期経営計画依頼書（上海青浦大景） (2)_予算入力（第一統括最終）_200803修正仕訳DY" xfId="850" xr:uid="{9D0AC04B-9349-488E-97CD-2E60DDD03F58}"/>
    <cellStyle name="_平成18 2月期下期経営計画依頼書（上海青浦大景） (2)_予算入力（第一統括最終）_200903修正仕訳DY" xfId="851" xr:uid="{83FF1D10-AF6E-4E8B-B1CA-3B9297EF1ABF}"/>
    <cellStyle name="_平成18 2月期下期経営計画依頼書（上海青浦大景） (2)_予算入力（第一統括最終）_201003修正仕訳CP" xfId="852" xr:uid="{03395924-9B8D-496A-A53D-C21293337547}"/>
    <cellStyle name="_平成18 2月期下期経営計画依頼書（上海青浦大景） (2)_予算入力（第一統括最終）_201003修正仕訳DY" xfId="853" xr:uid="{276CB348-7202-4CB0-8E30-759940A3DEAC}"/>
    <cellStyle name="_平成18 2月期下期経営計画依頼書（上海青浦大景） (2)_予算入力（第一統括最終）_201103修正仕訳DY" xfId="854" xr:uid="{F60C2A11-21A5-4C55-92F3-5954CD273B9E}"/>
    <cellStyle name="_平成18 2月期下期経営計画依頼書（上海青浦大景） (2)_予算入力（第一統括最終）_DJH組換表連結精算表(stub period)_20111118_2200" xfId="855" xr:uid="{407FE481-CCA1-4F62-9531-AFBA82E6FE4A}"/>
    <cellStyle name="_平成18 2月期下期経営計画依頼書（上海青浦大景） (2)_予算入力（第一統括最終）_DJH組換表連結精算表(stub period)_20111118_2200_【Y1120】11 一時差異集計_20111120_2300" xfId="856" xr:uid="{089AB409-4052-432F-9BA3-1E18ADCB29E3}"/>
    <cellStyle name="_平成18 2月期下期経営計画依頼書（上海青浦大景） (2)_予算入力（第一統括最終）_DJH組換表連結精算表(stub period)_20111118_2200_×　11 income tax expense_20111127_revised" xfId="857" xr:uid="{7382EEFA-ABCE-4A3E-9C9A-DBE816D7A8FC}"/>
    <cellStyle name="_平成18 2月期下期経営計画依頼書（上海青浦大景） (2)_予算入力（第一統括最終）_DJH組換表連結精算表(stub period)_20111118_2200_11 income tax expense" xfId="858" xr:uid="{CF0E8E3B-1908-4DDD-A4A5-C0C85D8421DB}"/>
    <cellStyle name="_平成18 2月期下期経営計画依頼書（上海青浦大景） (2)_予算入力（第一統括最終）_DJH組換表連結精算表(stub period)_20111118_2200_11 income tax expense_20111126_revised yama" xfId="859" xr:uid="{D2DAF2B3-01E6-44A0-862F-E294C882C4FC}"/>
    <cellStyle name="_平成18 2月期下期経営計画依頼書（上海青浦大景） (2)_予算入力シート" xfId="860" xr:uid="{BF8EED0B-FA21-434C-9B2C-42ACA6E36F21}"/>
    <cellStyle name="_平成18 2月期下期経営計画依頼書（上海青浦大景） (2)_予算入力シート_200803修正仕訳DY" xfId="861" xr:uid="{D6ADE7E4-B28F-42C7-8103-CD9E418578ED}"/>
    <cellStyle name="_平成18 2月期下期経営計画依頼書（上海青浦大景） (2)_予算入力シート_200803修正仕訳DY_税効果集計_20111113_1700" xfId="862" xr:uid="{5948D24B-E287-49DD-A19C-E612506F37CB}"/>
    <cellStyle name="_平成18 2月期下期経営計画依頼書（上海青浦大景） (2)_予算入力シート_200803修正仕訳DY_税効果集計_20111113_1700_×　11 income tax expense_20111127_revised" xfId="863" xr:uid="{D8CB90BF-A9C3-4191-AB59-E32AD4CE927B}"/>
    <cellStyle name="_平成18 2月期下期経営計画依頼書（上海青浦大景） (2)_予算入力シート_200803修正仕訳DY_税効果集計_20111113_1700_11 income tax expense" xfId="864" xr:uid="{02E4C4F8-E07C-4D83-B7A2-994CA85C2A0B}"/>
    <cellStyle name="_平成18 2月期下期経営計画依頼書（上海青浦大景） (2)_予算入力シート_200803修正仕訳DY_税効果集計_20111113_1700_11 income tax expense_20111126_revised yama" xfId="865" xr:uid="{C50E3E07-3F8B-4793-B9C6-21781580CC3B}"/>
    <cellStyle name="_平成18 2月期下期経営計画依頼書（上海青浦大景） (2)_予算入力シート_200903修正仕訳DY" xfId="866" xr:uid="{A34252AC-5BDE-4674-BEEB-4DEAA15385DD}"/>
    <cellStyle name="_平成18 2月期下期経営計画依頼書（上海青浦大景） (2)_予算入力シート_200903修正仕訳DY_税効果集計_20111113_1700" xfId="867" xr:uid="{76F840CD-1570-4CA5-BB19-42B39CDBE2A5}"/>
    <cellStyle name="_平成18 2月期下期経営計画依頼書（上海青浦大景） (2)_予算入力シート_200903修正仕訳DY_税効果集計_20111113_1700_×　11 income tax expense_20111127_revised" xfId="868" xr:uid="{CFBF7635-D0E2-40D3-BE4F-E8ADBB4DF148}"/>
    <cellStyle name="_平成18 2月期下期経営計画依頼書（上海青浦大景） (2)_予算入力シート_200903修正仕訳DY_税効果集計_20111113_1700_11 income tax expense" xfId="869" xr:uid="{5DFFAB92-768F-4FB2-829F-F9AEC64812D1}"/>
    <cellStyle name="_平成18 2月期下期経営計画依頼書（上海青浦大景） (2)_予算入力シート_200903修正仕訳DY_税効果集計_20111113_1700_11 income tax expense_20111126_revised yama" xfId="870" xr:uid="{C756CD3D-BD3D-4A14-8324-964CD3E91E4B}"/>
    <cellStyle name="_平成18 2月期下期経営計画依頼書（上海青浦大景） (2)_予算入力シート_200903組換表KD" xfId="871" xr:uid="{0FE54046-A56E-4537-B3FB-6A66731752A9}"/>
    <cellStyle name="_平成18 2月期下期経営計画依頼書（上海青浦大景） (2)_予算入力シート_201003修正仕訳CP" xfId="872" xr:uid="{2B3CD23B-FB0A-4786-A2E0-75B3234DC002}"/>
    <cellStyle name="_平成18 2月期下期経営計画依頼書（上海青浦大景） (2)_予算入力シート_201003修正仕訳CP_税効果集計_20111113_1700" xfId="873" xr:uid="{DAE3405D-814A-409B-B0A5-8852076C77ED}"/>
    <cellStyle name="_平成18 2月期下期経営計画依頼書（上海青浦大景） (2)_予算入力シート_201003修正仕訳CP_税効果集計_20111113_1700_×　11 income tax expense_20111127_revised" xfId="874" xr:uid="{9149BBF4-755A-472C-A551-ED21EF4B4261}"/>
    <cellStyle name="_平成18 2月期下期経営計画依頼書（上海青浦大景） (2)_予算入力シート_201003修正仕訳CP_税効果集計_20111113_1700_11 income tax expense" xfId="875" xr:uid="{CF06A5AA-9538-4410-ADC2-EA990C034870}"/>
    <cellStyle name="_平成18 2月期下期経営計画依頼書（上海青浦大景） (2)_予算入力シート_201003修正仕訳CP_税効果集計_20111113_1700_11 income tax expense_20111126_revised yama" xfId="876" xr:uid="{D27D74CB-10D8-4477-9784-B7D7FF9031B6}"/>
    <cellStyle name="_平成18 2月期下期経営計画依頼書（上海青浦大景） (2)_予算入力シート_201003修正仕訳DK" xfId="877" xr:uid="{E449BA5B-8480-4191-858F-A38A24828EAA}"/>
    <cellStyle name="_平成18 2月期下期経営計画依頼書（上海青浦大景） (2)_予算入力シート_201003修正仕訳DY" xfId="878" xr:uid="{9FD21778-92F2-4D7E-ABAD-C0A4475208D4}"/>
    <cellStyle name="_平成18 2月期下期経営計画依頼書（上海青浦大景） (2)_予算入力シート_201003修正仕訳DY_税効果集計_20111113_1700" xfId="879" xr:uid="{B8AA8EE2-3CB1-49DD-A01B-3062B36D282D}"/>
    <cellStyle name="_平成18 2月期下期経営計画依頼書（上海青浦大景） (2)_予算入力シート_201003修正仕訳DY_税効果集計_20111113_1700_×　11 income tax expense_20111127_revised" xfId="880" xr:uid="{03776C51-33B6-489B-9CBD-343798374C51}"/>
    <cellStyle name="_平成18 2月期下期経営計画依頼書（上海青浦大景） (2)_予算入力シート_201003修正仕訳DY_税効果集計_20111113_1700_11 income tax expense" xfId="881" xr:uid="{5599B052-B268-4AF9-B5EC-A6001C33F130}"/>
    <cellStyle name="_平成18 2月期下期経営計画依頼書（上海青浦大景） (2)_予算入力シート_201003修正仕訳DY_税効果集計_20111113_1700_11 income tax expense_20111126_revised yama" xfId="882" xr:uid="{DABBFB13-F36E-407C-ABCD-EA2B8BB87557}"/>
    <cellStyle name="_平成18 2月期下期経営計画依頼書（上海青浦大景） (2)_予算入力シート_201103修正仕訳DY" xfId="883" xr:uid="{0CCB5AED-396B-4E48-ABBA-68D2E2DD3472}"/>
    <cellStyle name="_平成18 2月期下期経営計画依頼書（上海青浦大景） (2)_予算入力シート_201103修正仕訳DY_税効果集計_20111113_1700" xfId="884" xr:uid="{51B5CA12-B833-460B-8BD2-883224B9ACD1}"/>
    <cellStyle name="_平成18 2月期下期経営計画依頼書（上海青浦大景） (2)_予算入力シート_201103修正仕訳DY_税効果集計_20111113_1700_×　11 income tax expense_20111127_revised" xfId="885" xr:uid="{75920DCB-4093-4CCA-B241-668DC3690DD1}"/>
    <cellStyle name="_平成18 2月期下期経営計画依頼書（上海青浦大景） (2)_予算入力シート_201103修正仕訳DY_税効果集計_20111113_1700_11 income tax expense" xfId="886" xr:uid="{76183402-9CAA-4D0E-9D41-FBD1959C7638}"/>
    <cellStyle name="_平成18 2月期下期経営計画依頼書（上海青浦大景） (2)_予算入力シート_201103修正仕訳DY_税効果集計_20111113_1700_11 income tax expense_20111126_revised yama" xfId="887" xr:uid="{DE9C22D3-3043-415C-835E-E9E6D089E99B}"/>
    <cellStyle name="_平成18 2月期下期経営計画依頼書（上海青浦大景） (2)_予算入力シート_ver2.9 DJH組換表連結精算表_1104_2300" xfId="888" xr:uid="{EEEDE45C-7B53-475F-B627-4875E56D708A}"/>
    <cellStyle name="_平成18 2月期下期経営計画依頼書（上海青浦大景） (2)_予算入力シート_ver2.9 DJH組換表連結精算表_1104_2300_税効果集計_20111113_1700" xfId="889" xr:uid="{ACC32269-F21E-428E-B940-A09933184EC4}"/>
    <cellStyle name="_平成18 2月期下期経営計画依頼書（上海青浦大景） (2)_予算入力シート_ver2.9 DJH組換表連結精算表_1104_2300_税効果集計_20111113_1700_×　11 income tax expense_20111127_revised" xfId="890" xr:uid="{F5B6774A-C795-43D4-B528-C63038834E0F}"/>
    <cellStyle name="_平成18 2月期下期経営計画依頼書（上海青浦大景） (2)_予算入力シート_ver2.9 DJH組換表連結精算表_1104_2300_税効果集計_20111113_1700_11 income tax expense" xfId="891" xr:uid="{ED592915-81AC-4CC6-82F1-196D383BD9AB}"/>
    <cellStyle name="_平成18 2月期下期経営計画依頼書（上海青浦大景） (2)_予算入力シート_ver2.9 DJH組換表連結精算表_1104_2300_税効果集計_20111113_1700_11 income tax expense_20111126_revised yama" xfId="892" xr:uid="{B2DFBF3F-0064-47EC-91B9-0601B90B3215}"/>
    <cellStyle name="_平成18 2月期下期経営計画依頼書（上海青浦大景） (2)_予算入力シート_個別合算表08" xfId="893" xr:uid="{075EA918-F35A-4B42-8E2A-877E48652334}"/>
    <cellStyle name="_平成18 2月期下期経営計画依頼書（上海青浦大景） (2)_予算入力シート_税効果集計_20111113_1700" xfId="894" xr:uid="{CDA3A6D4-BED6-4D5A-9302-BA22719DF3EB}"/>
    <cellStyle name="_平成18 2月期下期経営計画依頼書（上海青浦大景） (2)_予算入力シート_税効果集計_20111113_1700_×　11 income tax expense_20111127_revised" xfId="895" xr:uid="{04C3AC6B-9F78-4B56-9217-6C6DC10C7D31}"/>
    <cellStyle name="_平成18 2月期下期経営計画依頼書（上海青浦大景） (2)_予算入力シート_税効果集計_20111113_1700_11 income tax expense" xfId="896" xr:uid="{A4879C7C-36D1-4476-AD25-440D6D3E5828}"/>
    <cellStyle name="_平成18 2月期下期経営計画依頼書（上海青浦大景） (2)_予算入力シート_税効果集計_20111113_1700_11 income tax expense_20111126_revised yama" xfId="897" xr:uid="{3C731AFB-9C8F-48B8-92AC-AC9040692CD4}"/>
    <cellStyle name="_平成18 2月期下期経営計画依頼書（上海青浦大景） (2)_予算入力シート-0112" xfId="898" xr:uid="{80737455-F090-4D8E-9004-32DEAE0B9EF6}"/>
    <cellStyle name="_平成18 2月期下期経営計画依頼書（上海青浦大景） (2)_予算入力シート-0112_200803修正仕訳DY" xfId="899" xr:uid="{547E402F-5519-4E29-86CC-2CEE58E2B4C8}"/>
    <cellStyle name="_平成18 2月期下期経営計画依頼書（上海青浦大景） (2)_予算入力シート-0112_200803修正仕訳DY_税効果集計_20111113_1700" xfId="900" xr:uid="{10694913-69BB-40F2-B8FA-816AD54169ED}"/>
    <cellStyle name="_平成18 2月期下期経営計画依頼書（上海青浦大景） (2)_予算入力シート-0112_200803修正仕訳DY_税効果集計_20111113_1700_×　11 income tax expense_20111127_revised" xfId="901" xr:uid="{75B64161-1D02-4E75-B2C1-7CCB75BE9D27}"/>
    <cellStyle name="_平成18 2月期下期経営計画依頼書（上海青浦大景） (2)_予算入力シート-0112_200803修正仕訳DY_税効果集計_20111113_1700_11 income tax expense" xfId="902" xr:uid="{0F6CDD36-4966-4FD6-A44B-762E0F1F49C6}"/>
    <cellStyle name="_平成18 2月期下期経営計画依頼書（上海青浦大景） (2)_予算入力シート-0112_200803修正仕訳DY_税効果集計_20111113_1700_11 income tax expense_20111126_revised yama" xfId="903" xr:uid="{487D22DA-C328-439E-9C5B-8E76AE41CD16}"/>
    <cellStyle name="_平成18 2月期下期経営計画依頼書（上海青浦大景） (2)_予算入力シート-0112_200903修正仕訳DY" xfId="904" xr:uid="{310A04B0-EDFE-491D-9C4C-630C54287B6F}"/>
    <cellStyle name="_平成18 2月期下期経営計画依頼書（上海青浦大景） (2)_予算入力シート-0112_200903修正仕訳DY_税効果集計_20111113_1700" xfId="905" xr:uid="{F04A3189-CB39-49A2-AEA2-D1A7E370070C}"/>
    <cellStyle name="_平成18 2月期下期経営計画依頼書（上海青浦大景） (2)_予算入力シート-0112_200903修正仕訳DY_税効果集計_20111113_1700_×　11 income tax expense_20111127_revised" xfId="906" xr:uid="{652D4865-1539-4529-A10E-E0D31616ECCE}"/>
    <cellStyle name="_平成18 2月期下期経営計画依頼書（上海青浦大景） (2)_予算入力シート-0112_200903修正仕訳DY_税効果集計_20111113_1700_11 income tax expense" xfId="907" xr:uid="{1B4B4017-EDC9-4EB8-9C41-79B9B08FED14}"/>
    <cellStyle name="_平成18 2月期下期経営計画依頼書（上海青浦大景） (2)_予算入力シート-0112_200903修正仕訳DY_税効果集計_20111113_1700_11 income tax expense_20111126_revised yama" xfId="908" xr:uid="{A24C65F2-7089-4609-8115-03BE7697DA9D}"/>
    <cellStyle name="_平成18 2月期下期経営計画依頼書（上海青浦大景） (2)_予算入力シート-0112_200903組換表KD" xfId="909" xr:uid="{86778D43-EFB2-46AC-ABE9-B1228278A5DF}"/>
    <cellStyle name="_平成18 2月期下期経営計画依頼書（上海青浦大景） (2)_予算入力シート-0112_201003修正仕訳CP" xfId="910" xr:uid="{36AD022A-1924-4B0D-A75E-ED47CAC85CA9}"/>
    <cellStyle name="_平成18 2月期下期経営計画依頼書（上海青浦大景） (2)_予算入力シート-0112_201003修正仕訳CP_税効果集計_20111113_1700" xfId="911" xr:uid="{3841B9CC-2FFD-48A6-B974-9F6255274EBC}"/>
    <cellStyle name="_平成18 2月期下期経営計画依頼書（上海青浦大景） (2)_予算入力シート-0112_201003修正仕訳CP_税効果集計_20111113_1700_×　11 income tax expense_20111127_revised" xfId="912" xr:uid="{E8428679-28A8-4B8F-8F3E-B5139F91AD77}"/>
    <cellStyle name="_平成18 2月期下期経営計画依頼書（上海青浦大景） (2)_予算入力シート-0112_201003修正仕訳CP_税効果集計_20111113_1700_11 income tax expense" xfId="913" xr:uid="{1A6B7370-7876-4DBA-AC03-B65068281CA0}"/>
    <cellStyle name="_平成18 2月期下期経営計画依頼書（上海青浦大景） (2)_予算入力シート-0112_201003修正仕訳CP_税効果集計_20111113_1700_11 income tax expense_20111126_revised yama" xfId="914" xr:uid="{573D20CF-E8EF-4318-B235-5F6D07151F64}"/>
    <cellStyle name="_平成18 2月期下期経営計画依頼書（上海青浦大景） (2)_予算入力シート-0112_201003修正仕訳DK" xfId="915" xr:uid="{E8DBCFE0-8390-47ED-8180-1E5C514DA52F}"/>
    <cellStyle name="_平成18 2月期下期経営計画依頼書（上海青浦大景） (2)_予算入力シート-0112_201003修正仕訳DY" xfId="916" xr:uid="{DD361616-6479-4C48-B27D-08B5FB16C50B}"/>
    <cellStyle name="_平成18 2月期下期経営計画依頼書（上海青浦大景） (2)_予算入力シート-0112_201003修正仕訳DY_税効果集計_20111113_1700" xfId="917" xr:uid="{9BC9DE5A-E22D-44BC-A512-2B77EA9D2E47}"/>
    <cellStyle name="_平成18 2月期下期経営計画依頼書（上海青浦大景） (2)_予算入力シート-0112_201003修正仕訳DY_税効果集計_20111113_1700_×　11 income tax expense_20111127_revised" xfId="918" xr:uid="{D3AF92BE-CE8E-47FF-89F0-3DC839946D45}"/>
    <cellStyle name="_平成18 2月期下期経営計画依頼書（上海青浦大景） (2)_予算入力シート-0112_201003修正仕訳DY_税効果集計_20111113_1700_11 income tax expense" xfId="919" xr:uid="{6CE8DEAB-497D-4D22-8EC3-342EE6E42072}"/>
    <cellStyle name="_平成18 2月期下期経営計画依頼書（上海青浦大景） (2)_予算入力シート-0112_201003修正仕訳DY_税効果集計_20111113_1700_11 income tax expense_20111126_revised yama" xfId="920" xr:uid="{95013D64-1811-4C1A-A860-2305B343DAA8}"/>
    <cellStyle name="_平成18 2月期下期経営計画依頼書（上海青浦大景） (2)_予算入力シート-0112_201103修正仕訳DY" xfId="921" xr:uid="{9465D2F5-5940-48A8-B7D0-09FEFF46BFDD}"/>
    <cellStyle name="_平成18 2月期下期経営計画依頼書（上海青浦大景） (2)_予算入力シート-0112_201103修正仕訳DY_税効果集計_20111113_1700" xfId="922" xr:uid="{CDC5DF71-F131-49D9-9864-05C890610973}"/>
    <cellStyle name="_平成18 2月期下期経営計画依頼書（上海青浦大景） (2)_予算入力シート-0112_201103修正仕訳DY_税効果集計_20111113_1700_×　11 income tax expense_20111127_revised" xfId="923" xr:uid="{7E66D66D-BD4B-42F3-A758-EDC870FAA7E7}"/>
    <cellStyle name="_平成18 2月期下期経営計画依頼書（上海青浦大景） (2)_予算入力シート-0112_201103修正仕訳DY_税効果集計_20111113_1700_11 income tax expense" xfId="924" xr:uid="{93055AB2-E36D-4B57-81AB-9455B5BCA8B9}"/>
    <cellStyle name="_平成18 2月期下期経営計画依頼書（上海青浦大景） (2)_予算入力シート-0112_201103修正仕訳DY_税効果集計_20111113_1700_11 income tax expense_20111126_revised yama" xfId="925" xr:uid="{FCE579F5-409B-41E6-80F2-9B2771D8D003}"/>
    <cellStyle name="_平成18 2月期下期経営計画依頼書（上海青浦大景） (2)_予算入力シート-0112_ver2.9 DJH組換表連結精算表_1104_2300" xfId="926" xr:uid="{92CF9148-0DFF-48CA-89AF-D86E74FDED21}"/>
    <cellStyle name="_平成18 2月期下期経営計画依頼書（上海青浦大景） (2)_予算入力シート-0112_ver2.9 DJH組換表連結精算表_1104_2300_税効果集計_20111113_1700" xfId="927" xr:uid="{3074B532-EAF6-4404-8E55-E0F9D20B69BF}"/>
    <cellStyle name="_平成18 2月期下期経営計画依頼書（上海青浦大景） (2)_予算入力シート-0112_ver2.9 DJH組換表連結精算表_1104_2300_税効果集計_20111113_1700_×　11 income tax expense_20111127_revised" xfId="928" xr:uid="{C63DE506-CA7E-4B92-8218-3BBE71265458}"/>
    <cellStyle name="_平成18 2月期下期経営計画依頼書（上海青浦大景） (2)_予算入力シート-0112_ver2.9 DJH組換表連結精算表_1104_2300_税効果集計_20111113_1700_11 income tax expense" xfId="929" xr:uid="{9950A573-1A46-4C77-A656-68157FDF18DA}"/>
    <cellStyle name="_平成18 2月期下期経営計画依頼書（上海青浦大景） (2)_予算入力シート-0112_ver2.9 DJH組換表連結精算表_1104_2300_税効果集計_20111113_1700_11 income tax expense_20111126_revised yama" xfId="930" xr:uid="{003AF5B5-EAFA-4ED9-A50B-ABEA521647FC}"/>
    <cellStyle name="_平成18 2月期下期経営計画依頼書（上海青浦大景） (2)_予算入力シート-0112_個別合算表08" xfId="931" xr:uid="{73365CDF-D53A-4438-A006-8C161C86B288}"/>
    <cellStyle name="_平成18 2月期下期経営計画依頼書（上海青浦大景） (2)_予算入力シート-0112_税効果集計_20111113_1700" xfId="932" xr:uid="{B4F2E77A-6DA9-4B3B-96E8-7E9F87296593}"/>
    <cellStyle name="_平成18 2月期下期経営計画依頼書（上海青浦大景） (2)_予算入力シート-0112_税効果集計_20111113_1700_×　11 income tax expense_20111127_revised" xfId="933" xr:uid="{D0202D8E-162B-4668-9C09-D2070AD77211}"/>
    <cellStyle name="_平成18 2月期下期経営計画依頼書（上海青浦大景） (2)_予算入力シート-0112_税効果集計_20111113_1700_11 income tax expense" xfId="934" xr:uid="{4DC579CB-8E88-46EC-A344-B287BEA01C37}"/>
    <cellStyle name="_平成18 2月期下期経営計画依頼書（上海青浦大景） (2)_予算入力シート-0112_税効果集計_20111113_1700_11 income tax expense_20111126_revised yama" xfId="935" xr:uid="{58B603C9-A4F0-4431-8E83-94AEC15328B7}"/>
    <cellStyle name="_平成18 2月期下期経営計画依頼書（上海青浦大景） (2)_予算入力シート月別_包装資材・・2月８日提出分" xfId="936" xr:uid="{39C46DE8-180E-4B72-A2F0-83FB506E02B2}"/>
    <cellStyle name="_平成18 2月期下期経営計画依頼書（上海青浦大景） (2)_予算入力シート月別_包装資材・・2月８日提出分_200803修正仕訳DY" xfId="937" xr:uid="{C686F5E7-105E-4C7A-AC0A-A758CB5822B8}"/>
    <cellStyle name="_平成18 2月期下期経営計画依頼書（上海青浦大景） (2)_予算入力シート月別_包装資材・・2月８日提出分_200903修正仕訳DY" xfId="938" xr:uid="{98623B06-AF73-43B1-9237-77484D92632B}"/>
    <cellStyle name="_平成18 2月期下期経営計画依頼書（上海青浦大景） (2)_予算入力シート月別_包装資材・・2月８日提出分_201003修正仕訳CP" xfId="939" xr:uid="{CBA6551E-3375-46C0-8E26-A5794513F7CF}"/>
    <cellStyle name="_平成18 2月期下期経営計画依頼書（上海青浦大景） (2)_予算入力シート月別_包装資材・・2月８日提出分_201003修正仕訳DY" xfId="940" xr:uid="{B55E3FCC-C202-40FB-B201-DEFA4774B8EE}"/>
    <cellStyle name="_平成18 2月期下期経営計画依頼書（上海青浦大景） (2)_予算入力シート月別_包装資材・・2月８日提出分_201103修正仕訳DY" xfId="941" xr:uid="{BE022E8A-5029-4761-A995-A6838CC5ED22}"/>
    <cellStyle name="_平成18 2月期下期経営計画依頼書（上海青浦大景） (2)_予算入力シート月別_包装資材・・2月８日提出分_DJH組換表連結精算表(stub period)_20111118_2200" xfId="942" xr:uid="{82B3A18E-EA29-492E-90CE-E5CEE2E58D24}"/>
    <cellStyle name="_平成18 2月期下期経営計画依頼書（上海青浦大景） (2)_予算入力シート月別_包装資材・・2月８日提出分_DJH組換表連結精算表(stub period)_20111118_2200_【Y1120】11 一時差異集計_20111120_2300" xfId="943" xr:uid="{3CCAA259-9959-4785-A95E-51B7E75E4D59}"/>
    <cellStyle name="_平成18 2月期下期経営計画依頼書（上海青浦大景） (2)_予算入力シート月別_包装資材・・2月８日提出分_DJH組換表連結精算表(stub period)_20111118_2200_×　11 income tax expense_20111127_revised" xfId="944" xr:uid="{5B704CAD-17B5-41D6-B573-B38291BC9066}"/>
    <cellStyle name="_平成18 2月期下期経営計画依頼書（上海青浦大景） (2)_予算入力シート月別_包装資材・・2月８日提出分_DJH組換表連結精算表(stub period)_20111118_2200_11 income tax expense" xfId="945" xr:uid="{B3349F10-B6F2-49D8-81AD-1B08EADBD887}"/>
    <cellStyle name="_平成18 2月期下期経営計画依頼書（上海青浦大景） (2)_予算入力シート月別_包装資材・・2月８日提出分_DJH組換表連結精算表(stub period)_20111118_2200_11 income tax expense_20111126_revised yama" xfId="946" xr:uid="{1E990A97-88F9-4635-A9F8-DC309357C541}"/>
    <cellStyle name="_平成18 2月期下期経営計画依頼書（上海青浦大景） (2)_個別合算表08" xfId="947" xr:uid="{9377A824-7A51-44B7-A30C-211A4F94B6CC}"/>
    <cellStyle name="_平成18 2月期下期経営計画依頼書（上海青浦大景） (2)_商品事業部" xfId="948" xr:uid="{8D85B3A7-4AA4-4B59-A3E9-063BC9BB2C21}"/>
    <cellStyle name="_平成18 2月期下期経営計画依頼書（上海青浦大景） (2)_商品事業部_200803修正仕訳DY" xfId="949" xr:uid="{B26510DE-FD52-4965-AABB-EDF8035B2ACB}"/>
    <cellStyle name="_平成18 2月期下期経営計画依頼書（上海青浦大景） (2)_商品事業部_200903修正仕訳DY" xfId="950" xr:uid="{A959EC21-8E2A-4929-A1FA-5BA574818CF6}"/>
    <cellStyle name="_平成18 2月期下期経営計画依頼書（上海青浦大景） (2)_商品事業部_201003修正仕訳CP" xfId="951" xr:uid="{FC163974-FD86-49A5-9359-AA6F3CAFC7A7}"/>
    <cellStyle name="_平成18 2月期下期経営計画依頼書（上海青浦大景） (2)_商品事業部_201003修正仕訳DY" xfId="952" xr:uid="{D3385F79-81BF-4B21-B4EA-896544CA2807}"/>
    <cellStyle name="_平成18 2月期下期経営計画依頼書（上海青浦大景） (2)_商品事業部_201103修正仕訳DY" xfId="953" xr:uid="{F425566A-8C17-4BE9-84D2-F462B2117CA8}"/>
    <cellStyle name="_平成18 2月期下期経営計画依頼書（上海青浦大景） (2)_商品事業部_DJH組換表連結精算表(stub period)_20111118_2200" xfId="954" xr:uid="{90688CEB-36EF-40A0-91F2-35A93AC46869}"/>
    <cellStyle name="_平成18 2月期下期経営計画依頼書（上海青浦大景） (2)_商品事業部_DJH組換表連結精算表(stub period)_20111118_2200_【Y1120】11 一時差異集計_20111120_2300" xfId="955" xr:uid="{F33DB33B-712F-4F01-8330-D95849F59855}"/>
    <cellStyle name="_平成18 2月期下期経営計画依頼書（上海青浦大景） (2)_商品事業部_DJH組換表連結精算表(stub period)_20111118_2200_×　11 income tax expense_20111127_revised" xfId="956" xr:uid="{6B2FDB17-A8A0-44AE-BDE8-EEEE11E00E5B}"/>
    <cellStyle name="_平成18 2月期下期経営計画依頼書（上海青浦大景） (2)_商品事業部_DJH組換表連結精算表(stub period)_20111118_2200_11 income tax expense" xfId="957" xr:uid="{7B5841E8-DEAF-4EA7-AC7C-2E7CD632DBAA}"/>
    <cellStyle name="_平成18 2月期下期経営計画依頼書（上海青浦大景） (2)_商品事業部_DJH組換表連結精算表(stub period)_20111118_2200_11 income tax expense_20111126_revised yama" xfId="958" xr:uid="{7A08AE0C-FC4B-433C-AAC6-8B8CF529E598}"/>
    <cellStyle name="_平成18 2月期下期経営計画依頼書（上海青浦大景） (2)_生産GRシート（2006年最新预算）" xfId="959" xr:uid="{CE157C9B-EAF1-4AEC-A488-50A7DC8402AE}"/>
    <cellStyle name="_平成18 2月期下期経営計画依頼書（上海青浦大景） (2)_生産GRシート（2006年最新预算）_200803修正仕訳DY" xfId="960" xr:uid="{88498E3C-22B9-49C5-8839-C5C07AAF2048}"/>
    <cellStyle name="_平成18 2月期下期経営計画依頼書（上海青浦大景） (2)_生産GRシート（2006年最新预算）_200803修正仕訳DY_税効果集計_20111113_1700" xfId="961" xr:uid="{ADA92F21-A696-49EA-BBF3-8E914DF5C93A}"/>
    <cellStyle name="_平成18 2月期下期経営計画依頼書（上海青浦大景） (2)_生産GRシート（2006年最新预算）_200803修正仕訳DY_税効果集計_20111113_1700_×　11 income tax expense_20111127_revised" xfId="962" xr:uid="{C68A8BA3-FF8A-44BE-85E7-5758B4217219}"/>
    <cellStyle name="_平成18 2月期下期経営計画依頼書（上海青浦大景） (2)_生産GRシート（2006年最新预算）_200803修正仕訳DY_税効果集計_20111113_1700_11 income tax expense" xfId="963" xr:uid="{7359729F-8761-4FE3-A1F1-1A335390CA63}"/>
    <cellStyle name="_平成18 2月期下期経営計画依頼書（上海青浦大景） (2)_生産GRシート（2006年最新预算）_200803修正仕訳DY_税効果集計_20111113_1700_11 income tax expense_20111126_revised yama" xfId="964" xr:uid="{B0FD3E00-EA80-46F0-A9F9-0500B92BC50F}"/>
    <cellStyle name="_平成18 2月期下期経営計画依頼書（上海青浦大景） (2)_生産GRシート（2006年最新预算）_200903修正仕訳DY" xfId="965" xr:uid="{9A218ABB-0D21-4181-A270-8632DFFA2645}"/>
    <cellStyle name="_平成18 2月期下期経営計画依頼書（上海青浦大景） (2)_生産GRシート（2006年最新预算）_200903修正仕訳DY_税効果集計_20111113_1700" xfId="966" xr:uid="{5C3DD223-581E-4E3C-B3EC-F0F0CB64A06C}"/>
    <cellStyle name="_平成18 2月期下期経営計画依頼書（上海青浦大景） (2)_生産GRシート（2006年最新预算）_200903修正仕訳DY_税効果集計_20111113_1700_×　11 income tax expense_20111127_revised" xfId="967" xr:uid="{4EF797B4-70ED-4D43-9F62-AF6737B1CB1E}"/>
    <cellStyle name="_平成18 2月期下期経営計画依頼書（上海青浦大景） (2)_生産GRシート（2006年最新预算）_200903修正仕訳DY_税効果集計_20111113_1700_11 income tax expense" xfId="968" xr:uid="{3412A5CC-8ECE-4171-B9B9-A036E5C46191}"/>
    <cellStyle name="_平成18 2月期下期経営計画依頼書（上海青浦大景） (2)_生産GRシート（2006年最新预算）_200903修正仕訳DY_税効果集計_20111113_1700_11 income tax expense_20111126_revised yama" xfId="969" xr:uid="{37B67A6E-0A6E-47A3-B19E-C285B4E43F90}"/>
    <cellStyle name="_平成18 2月期下期経営計画依頼書（上海青浦大景） (2)_生産GRシート（2006年最新预算）_200903組換表KD" xfId="970" xr:uid="{94B5EF3B-A6EC-42F5-9882-5AFE0EE23760}"/>
    <cellStyle name="_平成18 2月期下期経営計画依頼書（上海青浦大景） (2)_生産GRシート（2006年最新预算）_201003修正仕訳CP" xfId="971" xr:uid="{0899B371-B894-43AF-8E0C-97A893B99BD4}"/>
    <cellStyle name="_平成18 2月期下期経営計画依頼書（上海青浦大景） (2)_生産GRシート（2006年最新预算）_201003修正仕訳CP_税効果集計_20111113_1700" xfId="972" xr:uid="{5C9A023A-7760-4ABA-AABA-E308D0483D2B}"/>
    <cellStyle name="_平成18 2月期下期経営計画依頼書（上海青浦大景） (2)_生産GRシート（2006年最新预算）_201003修正仕訳CP_税効果集計_20111113_1700_×　11 income tax expense_20111127_revised" xfId="973" xr:uid="{88B982EF-A386-4B8D-B459-D9C8EAE946F2}"/>
    <cellStyle name="_平成18 2月期下期経営計画依頼書（上海青浦大景） (2)_生産GRシート（2006年最新预算）_201003修正仕訳CP_税効果集計_20111113_1700_11 income tax expense" xfId="974" xr:uid="{D21147BE-36CA-47BC-9A9C-3462B0F064E9}"/>
    <cellStyle name="_平成18 2月期下期経営計画依頼書（上海青浦大景） (2)_生産GRシート（2006年最新预算）_201003修正仕訳CP_税効果集計_20111113_1700_11 income tax expense_20111126_revised yama" xfId="975" xr:uid="{7FAA9DD8-4CD0-46A1-A782-31EE560DE9B3}"/>
    <cellStyle name="_平成18 2月期下期経営計画依頼書（上海青浦大景） (2)_生産GRシート（2006年最新预算）_201003修正仕訳DK" xfId="976" xr:uid="{C795FD7D-44B3-4FC1-871F-EE3647D4202C}"/>
    <cellStyle name="_平成18 2月期下期経営計画依頼書（上海青浦大景） (2)_生産GRシート（2006年最新预算）_201003修正仕訳DY" xfId="977" xr:uid="{FF63773B-8113-4930-BCF1-9E13CF59FEDF}"/>
    <cellStyle name="_平成18 2月期下期経営計画依頼書（上海青浦大景） (2)_生産GRシート（2006年最新预算）_201003修正仕訳DY_税効果集計_20111113_1700" xfId="978" xr:uid="{A65A2B8B-F297-4B2D-A76C-3B44F0CBA1A2}"/>
    <cellStyle name="_平成18 2月期下期経営計画依頼書（上海青浦大景） (2)_生産GRシート（2006年最新预算）_201003修正仕訳DY_税効果集計_20111113_1700_×　11 income tax expense_20111127_revised" xfId="979" xr:uid="{BC100452-6F79-471F-9006-955856538F3E}"/>
    <cellStyle name="_平成18 2月期下期経営計画依頼書（上海青浦大景） (2)_生産GRシート（2006年最新预算）_201003修正仕訳DY_税効果集計_20111113_1700_11 income tax expense" xfId="980" xr:uid="{CDEAE1C0-7AAC-4FE2-8E67-03428AE8B41B}"/>
    <cellStyle name="_平成18 2月期下期経営計画依頼書（上海青浦大景） (2)_生産GRシート（2006年最新预算）_201003修正仕訳DY_税効果集計_20111113_1700_11 income tax expense_20111126_revised yama" xfId="981" xr:uid="{9B7A80AA-502A-48A1-8428-CB46C34EA674}"/>
    <cellStyle name="_平成18 2月期下期経営計画依頼書（上海青浦大景） (2)_生産GRシート（2006年最新预算）_201103修正仕訳DY" xfId="982" xr:uid="{1B0CCCFA-C199-4935-9A1B-B6AD99BA695C}"/>
    <cellStyle name="_平成18 2月期下期経営計画依頼書（上海青浦大景） (2)_生産GRシート（2006年最新预算）_201103修正仕訳DY_税効果集計_20111113_1700" xfId="983" xr:uid="{7AF1C409-3EA1-4B98-84E8-216FEBA571DA}"/>
    <cellStyle name="_平成18 2月期下期経営計画依頼書（上海青浦大景） (2)_生産GRシート（2006年最新预算）_201103修正仕訳DY_税効果集計_20111113_1700_×　11 income tax expense_20111127_revised" xfId="984" xr:uid="{5A8D3464-D1B6-4C32-996B-30CBE66D3A12}"/>
    <cellStyle name="_平成18 2月期下期経営計画依頼書（上海青浦大景） (2)_生産GRシート（2006年最新预算）_201103修正仕訳DY_税効果集計_20111113_1700_11 income tax expense" xfId="985" xr:uid="{4B8751F3-3A9E-4EC2-BD8A-D44852838932}"/>
    <cellStyle name="_平成18 2月期下期経営計画依頼書（上海青浦大景） (2)_生産GRシート（2006年最新预算）_201103修正仕訳DY_税効果集計_20111113_1700_11 income tax expense_20111126_revised yama" xfId="986" xr:uid="{7AF0F383-D928-4BDD-95DD-0355C6F8F7FD}"/>
    <cellStyle name="_平成18 2月期下期経営計画依頼書（上海青浦大景） (2)_生産GRシート（2006年最新预算）_ver2.9 DJH組換表連結精算表_1104_2300" xfId="987" xr:uid="{2EB00865-9898-4376-9AEE-AD92B444D389}"/>
    <cellStyle name="_平成18 2月期下期経営計画依頼書（上海青浦大景） (2)_生産GRシート（2006年最新预算）_ver2.9 DJH組換表連結精算表_1104_2300_税効果集計_20111113_1700" xfId="988" xr:uid="{7BC0650A-B643-43CB-B8DC-D9FE493C4E8B}"/>
    <cellStyle name="_平成18 2月期下期経営計画依頼書（上海青浦大景） (2)_生産GRシート（2006年最新预算）_ver2.9 DJH組換表連結精算表_1104_2300_税効果集計_20111113_1700_×　11 income tax expense_20111127_revised" xfId="989" xr:uid="{6CC8A34B-B4B0-4B30-A719-5C88342A0534}"/>
    <cellStyle name="_平成18 2月期下期経営計画依頼書（上海青浦大景） (2)_生産GRシート（2006年最新预算）_ver2.9 DJH組換表連結精算表_1104_2300_税効果集計_20111113_1700_11 income tax expense" xfId="990" xr:uid="{93CBD9C2-1467-4464-8545-13DB8C1274D2}"/>
    <cellStyle name="_平成18 2月期下期経営計画依頼書（上海青浦大景） (2)_生産GRシート（2006年最新预算）_ver2.9 DJH組換表連結精算表_1104_2300_税効果集計_20111113_1700_11 income tax expense_20111126_revised yama" xfId="991" xr:uid="{A35D0215-85D2-4E13-80AC-34584C55EF2E}"/>
    <cellStyle name="_平成18 2月期下期経営計画依頼書（上海青浦大景） (2)_生産GRシート（2006年最新预算）_個別合算表08" xfId="992" xr:uid="{26C43694-D728-4AE2-8F59-461992416C16}"/>
    <cellStyle name="_平成18 2月期下期経営計画依頼書（上海青浦大景） (2)_生産GRシート（2006年最新预算）_税効果集計_20111113_1700" xfId="993" xr:uid="{E1CAC734-4EF1-41D5-9285-65A4E20A17A4}"/>
    <cellStyle name="_平成18 2月期下期経営計画依頼書（上海青浦大景） (2)_生産GRシート（2006年最新预算）_税効果集計_20111113_1700_×　11 income tax expense_20111127_revised" xfId="994" xr:uid="{6060BFC9-6BD3-4C01-A7E7-F4B9D85944C8}"/>
    <cellStyle name="_平成18 2月期下期経営計画依頼書（上海青浦大景） (2)_生産GRシート（2006年最新预算）_税効果集計_20111113_1700_11 income tax expense" xfId="995" xr:uid="{A5E0582A-380F-4A0B-AC67-DA5794FF742D}"/>
    <cellStyle name="_平成18 2月期下期経営計画依頼書（上海青浦大景） (2)_生産GRシート（2006年最新预算）_税効果集計_20111113_1700_11 income tax expense_20111126_revised yama" xfId="996" xr:uid="{A32B5AF4-AD9E-4D6C-A1D0-A3AD53284D8B}"/>
    <cellStyle name="_平成18 2月期下期経営計画依頼書（上海青浦大景） (2)_生産GRシートnew" xfId="997" xr:uid="{8F3896C4-0F0E-437E-AEC6-EF6248E89C36}"/>
    <cellStyle name="_平成18 2月期下期経営計画依頼書（上海青浦大景） (2)_生産GRシートnew_200803修正仕訳DY" xfId="998" xr:uid="{0E2CE61E-12E1-4F30-89A4-664C76C87B51}"/>
    <cellStyle name="_平成18 2月期下期経営計画依頼書（上海青浦大景） (2)_生産GRシートnew_200803修正仕訳DY_税効果集計_20111113_1700" xfId="999" xr:uid="{0AFD363F-6468-4EBB-9489-03ED97B2F83E}"/>
    <cellStyle name="_平成18 2月期下期経営計画依頼書（上海青浦大景） (2)_生産GRシートnew_200803修正仕訳DY_税効果集計_20111113_1700_×　11 income tax expense_20111127_revised" xfId="1000" xr:uid="{4E0A6951-CAFA-49B0-BFFE-52A019F9B0CA}"/>
    <cellStyle name="_平成18 2月期下期経営計画依頼書（上海青浦大景） (2)_生産GRシートnew_200803修正仕訳DY_税効果集計_20111113_1700_11 income tax expense" xfId="1001" xr:uid="{D22B7885-6DC0-4F1B-9B14-6D31B2EF609F}"/>
    <cellStyle name="_平成18 2月期下期経営計画依頼書（上海青浦大景） (2)_生産GRシートnew_200803修正仕訳DY_税効果集計_20111113_1700_11 income tax expense_20111126_revised yama" xfId="1002" xr:uid="{3B3DB5C1-4BDB-4BB8-B3F7-F6E958983AB4}"/>
    <cellStyle name="_平成18 2月期下期経営計画依頼書（上海青浦大景） (2)_生産GRシートnew_200903修正仕訳DY" xfId="1003" xr:uid="{D8462BDD-9067-410E-AA28-84B727274DAD}"/>
    <cellStyle name="_平成18 2月期下期経営計画依頼書（上海青浦大景） (2)_生産GRシートnew_200903修正仕訳DY_税効果集計_20111113_1700" xfId="1004" xr:uid="{DA87144D-CF24-44FB-A379-F25A653F6437}"/>
    <cellStyle name="_平成18 2月期下期経営計画依頼書（上海青浦大景） (2)_生産GRシートnew_200903修正仕訳DY_税効果集計_20111113_1700_×　11 income tax expense_20111127_revised" xfId="1005" xr:uid="{90054259-806C-45AE-90ED-9080677C0F74}"/>
    <cellStyle name="_平成18 2月期下期経営計画依頼書（上海青浦大景） (2)_生産GRシートnew_200903修正仕訳DY_税効果集計_20111113_1700_11 income tax expense" xfId="1006" xr:uid="{FC74ABD9-F496-4DA9-AEEC-5590F108DCD7}"/>
    <cellStyle name="_平成18 2月期下期経営計画依頼書（上海青浦大景） (2)_生産GRシートnew_200903修正仕訳DY_税効果集計_20111113_1700_11 income tax expense_20111126_revised yama" xfId="1007" xr:uid="{DF7FF90C-450E-4B0C-953A-269D18C38C07}"/>
    <cellStyle name="_平成18 2月期下期経営計画依頼書（上海青浦大景） (2)_生産GRシートnew_200903組換表KD" xfId="1008" xr:uid="{BFDB2134-F4B6-4896-ABDE-413E29777999}"/>
    <cellStyle name="_平成18 2月期下期経営計画依頼書（上海青浦大景） (2)_生産GRシートnew_201003修正仕訳CP" xfId="1009" xr:uid="{F284C036-E4D4-403A-A26B-A56D1D7A5CF4}"/>
    <cellStyle name="_平成18 2月期下期経営計画依頼書（上海青浦大景） (2)_生産GRシートnew_201003修正仕訳CP_税効果集計_20111113_1700" xfId="1010" xr:uid="{2D83DB5A-8C2D-461C-9306-71D3E0C87A31}"/>
    <cellStyle name="_平成18 2月期下期経営計画依頼書（上海青浦大景） (2)_生産GRシートnew_201003修正仕訳CP_税効果集計_20111113_1700_×　11 income tax expense_20111127_revised" xfId="1011" xr:uid="{7BBDEDBF-A5A4-42D6-92F2-423F5C5D3F5F}"/>
    <cellStyle name="_平成18 2月期下期経営計画依頼書（上海青浦大景） (2)_生産GRシートnew_201003修正仕訳CP_税効果集計_20111113_1700_11 income tax expense" xfId="1012" xr:uid="{059FC7E5-561C-4C24-89E7-6981C938F97F}"/>
    <cellStyle name="_平成18 2月期下期経営計画依頼書（上海青浦大景） (2)_生産GRシートnew_201003修正仕訳CP_税効果集計_20111113_1700_11 income tax expense_20111126_revised yama" xfId="1013" xr:uid="{31E1BEC9-343A-4E5F-A65E-2FB554663736}"/>
    <cellStyle name="_平成18 2月期下期経営計画依頼書（上海青浦大景） (2)_生産GRシートnew_201003修正仕訳DK" xfId="1014" xr:uid="{1D18C025-666A-42A7-9135-F214944C174A}"/>
    <cellStyle name="_平成18 2月期下期経営計画依頼書（上海青浦大景） (2)_生産GRシートnew_201003修正仕訳DY" xfId="1015" xr:uid="{DBE935B1-2FDD-4696-9549-2DB30873B93D}"/>
    <cellStyle name="_平成18 2月期下期経営計画依頼書（上海青浦大景） (2)_生産GRシートnew_201003修正仕訳DY_税効果集計_20111113_1700" xfId="1016" xr:uid="{F94CCE71-851A-4099-8D99-8F0CE93F1CB2}"/>
    <cellStyle name="_平成18 2月期下期経営計画依頼書（上海青浦大景） (2)_生産GRシートnew_201003修正仕訳DY_税効果集計_20111113_1700_×　11 income tax expense_20111127_revised" xfId="1017" xr:uid="{17F9BD4E-2DAE-4D8D-8172-A6498CF232DB}"/>
    <cellStyle name="_平成18 2月期下期経営計画依頼書（上海青浦大景） (2)_生産GRシートnew_201003修正仕訳DY_税効果集計_20111113_1700_11 income tax expense" xfId="1018" xr:uid="{725B27B7-7721-404D-AF2F-4D787E09711A}"/>
    <cellStyle name="_平成18 2月期下期経営計画依頼書（上海青浦大景） (2)_生産GRシートnew_201003修正仕訳DY_税効果集計_20111113_1700_11 income tax expense_20111126_revised yama" xfId="1019" xr:uid="{4B3003A6-F884-40FB-8F0D-C6F429ECA89B}"/>
    <cellStyle name="_平成18 2月期下期経営計画依頼書（上海青浦大景） (2)_生産GRシートnew_201103修正仕訳DY" xfId="1020" xr:uid="{BE6947AD-546A-4854-8588-6EC0C9F1F06D}"/>
    <cellStyle name="_平成18 2月期下期経営計画依頼書（上海青浦大景） (2)_生産GRシートnew_201103修正仕訳DY_税効果集計_20111113_1700" xfId="1021" xr:uid="{37B32DA1-A3C9-4BA8-901C-0546F521B6F9}"/>
    <cellStyle name="_平成18 2月期下期経営計画依頼書（上海青浦大景） (2)_生産GRシートnew_201103修正仕訳DY_税効果集計_20111113_1700_×　11 income tax expense_20111127_revised" xfId="1022" xr:uid="{74F84BA9-C2F6-40FA-BE64-14181D4F3D48}"/>
    <cellStyle name="_平成18 2月期下期経営計画依頼書（上海青浦大景） (2)_生産GRシートnew_201103修正仕訳DY_税効果集計_20111113_1700_11 income tax expense" xfId="1023" xr:uid="{38388E46-4E6A-4B94-9284-3F6FDD6E5230}"/>
    <cellStyle name="_平成18 2月期下期経営計画依頼書（上海青浦大景） (2)_生産GRシートnew_201103修正仕訳DY_税効果集計_20111113_1700_11 income tax expense_20111126_revised yama" xfId="1024" xr:uid="{A178723B-554C-46E8-ADF1-E24DE4E25572}"/>
    <cellStyle name="_平成18 2月期下期経営計画依頼書（上海青浦大景） (2)_生産GRシートnew_ver2.9 DJH組換表連結精算表_1104_2300" xfId="1025" xr:uid="{B60781A3-77B8-47F8-8A5E-9F9BD5A16FFD}"/>
    <cellStyle name="_平成18 2月期下期経営計画依頼書（上海青浦大景） (2)_生産GRシートnew_ver2.9 DJH組換表連結精算表_1104_2300_税効果集計_20111113_1700" xfId="1026" xr:uid="{C5D50C07-0470-485B-BBEE-AA1581382A10}"/>
    <cellStyle name="_平成18 2月期下期経営計画依頼書（上海青浦大景） (2)_生産GRシートnew_ver2.9 DJH組換表連結精算表_1104_2300_税効果集計_20111113_1700_×　11 income tax expense_20111127_revised" xfId="1027" xr:uid="{67234743-89C7-4100-9179-5484E37A0825}"/>
    <cellStyle name="_平成18 2月期下期経営計画依頼書（上海青浦大景） (2)_生産GRシートnew_ver2.9 DJH組換表連結精算表_1104_2300_税効果集計_20111113_1700_11 income tax expense" xfId="1028" xr:uid="{680344B2-45B8-42E5-A05C-6EE5E165174A}"/>
    <cellStyle name="_平成18 2月期下期経営計画依頼書（上海青浦大景） (2)_生産GRシートnew_ver2.9 DJH組換表連結精算表_1104_2300_税効果集計_20111113_1700_11 income tax expense_20111126_revised yama" xfId="1029" xr:uid="{D0C629A7-962B-44C8-9095-6C7B829CC936}"/>
    <cellStyle name="_平成18 2月期下期経営計画依頼書（上海青浦大景） (2)_生産GRシートnew_個別合算表08" xfId="1030" xr:uid="{69C8FD95-FE9A-4C49-A49E-80D5B3FCA9D8}"/>
    <cellStyle name="_平成18 2月期下期経営計画依頼書（上海青浦大景） (2)_生産GRシートnew_税効果集計_20111113_1700" xfId="1031" xr:uid="{CB1A7CA0-784C-4D61-B968-861232D06455}"/>
    <cellStyle name="_平成18 2月期下期経営計画依頼書（上海青浦大景） (2)_生産GRシートnew_税効果集計_20111113_1700_×　11 income tax expense_20111127_revised" xfId="1032" xr:uid="{1D268E40-02DA-4AF7-ACAA-94F529F74D42}"/>
    <cellStyle name="_平成18 2月期下期経営計画依頼書（上海青浦大景） (2)_生産GRシートnew_税効果集計_20111113_1700_11 income tax expense" xfId="1033" xr:uid="{40FCF5BF-B8F1-42A2-94AF-6739DA8B67EB}"/>
    <cellStyle name="_平成18 2月期下期経営計画依頼書（上海青浦大景） (2)_生産GRシートnew_税効果集計_20111113_1700_11 income tax expense_20111126_revised yama" xfId="1034" xr:uid="{A2661D5D-03E8-4BB4-BFBD-9B3CBBB13D22}"/>
    <cellStyle name="_平成18 2月期下期経営計画依頼書（上海青浦大景） (2)_生産GR計画（青浦大景）" xfId="1035" xr:uid="{F7A069A0-5FA4-4E29-9609-5F7612265180}"/>
    <cellStyle name="_平成18 2月期下期経営計画依頼書（上海青浦大景） (2)_生産GR計画（青浦大景）_200803修正仕訳DY" xfId="1036" xr:uid="{1B33C051-8590-4839-B5EF-476DEE3553A2}"/>
    <cellStyle name="_平成18 2月期下期経営計画依頼書（上海青浦大景） (2)_生産GR計画（青浦大景）_200803修正仕訳DY_税効果集計_20111113_1700" xfId="1037" xr:uid="{C0743C6B-0276-4272-903F-849B6E6FDE22}"/>
    <cellStyle name="_平成18 2月期下期経営計画依頼書（上海青浦大景） (2)_生産GR計画（青浦大景）_200803修正仕訳DY_税効果集計_20111113_1700_×　11 income tax expense_20111127_revised" xfId="1038" xr:uid="{18D9C7A2-F2B6-4905-A0F8-D1327CBA65A2}"/>
    <cellStyle name="_平成18 2月期下期経営計画依頼書（上海青浦大景） (2)_生産GR計画（青浦大景）_200803修正仕訳DY_税効果集計_20111113_1700_11 income tax expense" xfId="1039" xr:uid="{AFE40713-1A2D-48F3-9040-396DC66839B4}"/>
    <cellStyle name="_平成18 2月期下期経営計画依頼書（上海青浦大景） (2)_生産GR計画（青浦大景）_200803修正仕訳DY_税効果集計_20111113_1700_11 income tax expense_20111126_revised yama" xfId="1040" xr:uid="{84010AD4-0C18-4CF2-AA0E-54142A4F570D}"/>
    <cellStyle name="_平成18 2月期下期経営計画依頼書（上海青浦大景） (2)_生産GR計画（青浦大景）_200903修正仕訳DY" xfId="1041" xr:uid="{F8A42B74-7D6C-42B8-B7C6-37E9EBC04058}"/>
    <cellStyle name="_平成18 2月期下期経営計画依頼書（上海青浦大景） (2)_生産GR計画（青浦大景）_200903修正仕訳DY_税効果集計_20111113_1700" xfId="1042" xr:uid="{1B434D80-059F-4DF4-870B-81AD415C33F9}"/>
    <cellStyle name="_平成18 2月期下期経営計画依頼書（上海青浦大景） (2)_生産GR計画（青浦大景）_200903修正仕訳DY_税効果集計_20111113_1700_×　11 income tax expense_20111127_revised" xfId="1043" xr:uid="{12F8DD5C-090C-4D61-AE8D-D4BB5EBB4BA2}"/>
    <cellStyle name="_平成18 2月期下期経営計画依頼書（上海青浦大景） (2)_生産GR計画（青浦大景）_200903修正仕訳DY_税効果集計_20111113_1700_11 income tax expense" xfId="1044" xr:uid="{62E7F40B-2702-476D-8D9C-BFB279C1F9CC}"/>
    <cellStyle name="_平成18 2月期下期経営計画依頼書（上海青浦大景） (2)_生産GR計画（青浦大景）_200903修正仕訳DY_税効果集計_20111113_1700_11 income tax expense_20111126_revised yama" xfId="1045" xr:uid="{B16B9C02-9BEA-4716-85E6-EE231B16929C}"/>
    <cellStyle name="_平成18 2月期下期経営計画依頼書（上海青浦大景） (2)_生産GR計画（青浦大景）_200903組換表KD" xfId="1046" xr:uid="{99CB13DB-2D3C-429D-ABBC-A834713FB942}"/>
    <cellStyle name="_平成18 2月期下期経営計画依頼書（上海青浦大景） (2)_生産GR計画（青浦大景）_201003修正仕訳CP" xfId="1047" xr:uid="{65895CF6-84B5-42E7-AAF5-EBB7686122CF}"/>
    <cellStyle name="_平成18 2月期下期経営計画依頼書（上海青浦大景） (2)_生産GR計画（青浦大景）_201003修正仕訳CP_税効果集計_20111113_1700" xfId="1048" xr:uid="{055BC391-83F0-4563-A8E9-407BECB87A83}"/>
    <cellStyle name="_平成18 2月期下期経営計画依頼書（上海青浦大景） (2)_生産GR計画（青浦大景）_201003修正仕訳CP_税効果集計_20111113_1700_×　11 income tax expense_20111127_revised" xfId="1049" xr:uid="{7DF73016-568C-4415-928C-0C9E857705D3}"/>
    <cellStyle name="_平成18 2月期下期経営計画依頼書（上海青浦大景） (2)_生産GR計画（青浦大景）_201003修正仕訳CP_税効果集計_20111113_1700_11 income tax expense" xfId="1050" xr:uid="{F1860255-65E4-4C0E-BAA3-22BA1D2C3512}"/>
    <cellStyle name="_平成18 2月期下期経営計画依頼書（上海青浦大景） (2)_生産GR計画（青浦大景）_201003修正仕訳CP_税効果集計_20111113_1700_11 income tax expense_20111126_revised yama" xfId="1051" xr:uid="{8748605E-7E43-40C6-A28C-1E6EB03222A7}"/>
    <cellStyle name="_平成18 2月期下期経営計画依頼書（上海青浦大景） (2)_生産GR計画（青浦大景）_201003修正仕訳DK" xfId="1052" xr:uid="{CA5FC2A6-27BD-4193-9A08-05DBC4935386}"/>
    <cellStyle name="_平成18 2月期下期経営計画依頼書（上海青浦大景） (2)_生産GR計画（青浦大景）_201003修正仕訳DY" xfId="1053" xr:uid="{96FC3F50-CEEC-4047-8C2E-AFC7C9859728}"/>
    <cellStyle name="_平成18 2月期下期経営計画依頼書（上海青浦大景） (2)_生産GR計画（青浦大景）_201003修正仕訳DY_税効果集計_20111113_1700" xfId="1054" xr:uid="{C3B802C9-6904-4617-9BDE-25237EAE15E0}"/>
    <cellStyle name="_平成18 2月期下期経営計画依頼書（上海青浦大景） (2)_生産GR計画（青浦大景）_201003修正仕訳DY_税効果集計_20111113_1700_×　11 income tax expense_20111127_revised" xfId="1055" xr:uid="{AC80DFB6-4507-4567-B20B-EC338213982E}"/>
    <cellStyle name="_平成18 2月期下期経営計画依頼書（上海青浦大景） (2)_生産GR計画（青浦大景）_201003修正仕訳DY_税効果集計_20111113_1700_11 income tax expense" xfId="1056" xr:uid="{B7DF8AB4-FC6D-45EF-9667-E1CD0CDC6042}"/>
    <cellStyle name="_平成18 2月期下期経営計画依頼書（上海青浦大景） (2)_生産GR計画（青浦大景）_201003修正仕訳DY_税効果集計_20111113_1700_11 income tax expense_20111126_revised yama" xfId="1057" xr:uid="{28D5AF68-8E78-482A-83DB-B16674CD387E}"/>
    <cellStyle name="_平成18 2月期下期経営計画依頼書（上海青浦大景） (2)_生産GR計画（青浦大景）_201103修正仕訳DY" xfId="1058" xr:uid="{AC62561A-7373-4521-B611-1B93911A68F3}"/>
    <cellStyle name="_平成18 2月期下期経営計画依頼書（上海青浦大景） (2)_生産GR計画（青浦大景）_201103修正仕訳DY_税効果集計_20111113_1700" xfId="1059" xr:uid="{CDEE2514-8D5B-49C1-B44C-E635F6D030B9}"/>
    <cellStyle name="_平成18 2月期下期経営計画依頼書（上海青浦大景） (2)_生産GR計画（青浦大景）_201103修正仕訳DY_税効果集計_20111113_1700_×　11 income tax expense_20111127_revised" xfId="1060" xr:uid="{C73A63FE-21A3-40C7-BFCE-AA25FC0C37CE}"/>
    <cellStyle name="_平成18 2月期下期経営計画依頼書（上海青浦大景） (2)_生産GR計画（青浦大景）_201103修正仕訳DY_税効果集計_20111113_1700_11 income tax expense" xfId="1061" xr:uid="{E9CECC16-EFE8-47A6-81D4-1134EC8FAE02}"/>
    <cellStyle name="_平成18 2月期下期経営計画依頼書（上海青浦大景） (2)_生産GR計画（青浦大景）_201103修正仕訳DY_税効果集計_20111113_1700_11 income tax expense_20111126_revised yama" xfId="1062" xr:uid="{78CAFEA5-18D2-4BC8-9570-F4DFFE8B660F}"/>
    <cellStyle name="_平成18 2月期下期経営計画依頼書（上海青浦大景） (2)_生産GR計画（青浦大景）_ver2.9 DJH組換表連結精算表_1104_2300" xfId="1063" xr:uid="{775BD93E-9D7E-4A31-8EAE-62803E269A73}"/>
    <cellStyle name="_平成18 2月期下期経営計画依頼書（上海青浦大景） (2)_生産GR計画（青浦大景）_ver2.9 DJH組換表連結精算表_1104_2300_税効果集計_20111113_1700" xfId="1064" xr:uid="{AC6976D2-40AE-4C02-A711-6136D1BF4A9F}"/>
    <cellStyle name="_平成18 2月期下期経営計画依頼書（上海青浦大景） (2)_生産GR計画（青浦大景）_ver2.9 DJH組換表連結精算表_1104_2300_税効果集計_20111113_1700_×　11 income tax expense_20111127_revised" xfId="1065" xr:uid="{329E2408-AD66-4E1F-829E-57289D7A7A60}"/>
    <cellStyle name="_平成18 2月期下期経営計画依頼書（上海青浦大景） (2)_生産GR計画（青浦大景）_ver2.9 DJH組換表連結精算表_1104_2300_税効果集計_20111113_1700_11 income tax expense" xfId="1066" xr:uid="{A7F1EBDD-EF41-40CE-A579-43ED1DEE9144}"/>
    <cellStyle name="_平成18 2月期下期経営計画依頼書（上海青浦大景） (2)_生産GR計画（青浦大景）_ver2.9 DJH組換表連結精算表_1104_2300_税効果集計_20111113_1700_11 income tax expense_20111126_revised yama" xfId="1067" xr:uid="{0DFF1168-A4D5-40F7-A2E3-1109B9C5DA80}"/>
    <cellStyle name="_平成18 2月期下期経営計画依頼書（上海青浦大景） (2)_生産GR計画（青浦大景）_個別合算表08" xfId="1068" xr:uid="{E588554A-EA6E-4305-8A1C-CB051D8B322A}"/>
    <cellStyle name="_平成18 2月期下期経営計画依頼書（上海青浦大景） (2)_生産GR計画（青浦大景）_税効果集計_20111113_1700" xfId="1069" xr:uid="{998FD13D-3E89-4762-A044-928839868C4A}"/>
    <cellStyle name="_平成18 2月期下期経営計画依頼書（上海青浦大景） (2)_生産GR計画（青浦大景）_税効果集計_20111113_1700_×　11 income tax expense_20111127_revised" xfId="1070" xr:uid="{A730738F-A85E-46B0-A036-FCC830BB6A9F}"/>
    <cellStyle name="_平成18 2月期下期経営計画依頼書（上海青浦大景） (2)_生産GR計画（青浦大景）_税効果集計_20111113_1700_11 income tax expense" xfId="1071" xr:uid="{3817B110-C628-45E4-BAAB-721AE90BFD4F}"/>
    <cellStyle name="_平成18 2月期下期経営計画依頼書（上海青浦大景） (2)_生産GR計画（青浦大景）_税効果集計_20111113_1700_11 income tax expense_20111126_revised yama" xfId="1072" xr:uid="{809BD914-AEEA-4403-93F1-967C8DA6E4F0}"/>
    <cellStyle name="_平成18 2月期下期経営計画依頼書（上海青浦大景） (2)_税効果集計_20111113_1700" xfId="1073" xr:uid="{28B214E2-4E62-422B-8DAF-A7ACBC0947B3}"/>
    <cellStyle name="_平成18 2月期下期経営計画依頼書（上海青浦大景） (2)_税効果集計_20111113_1700_×　11 income tax expense_20111127_revised" xfId="1074" xr:uid="{2E28077F-267D-4948-94D0-3448B1A637B5}"/>
    <cellStyle name="_平成18 2月期下期経営計画依頼書（上海青浦大景） (2)_税効果集計_20111113_1700_11 income tax expense" xfId="1075" xr:uid="{1752D1A1-6E00-41CB-A6E9-AAAC08E82EDA}"/>
    <cellStyle name="_平成18 2月期下期経営計画依頼書（上海青浦大景） (2)_税効果集計_20111113_1700_11 income tax expense_20111126_revised yama" xfId="1076" xr:uid="{B78CF43C-450C-408C-9067-B7A26E683665}"/>
    <cellStyle name="_生産GRシート（上海三景輔料）" xfId="1077" xr:uid="{9D49BB29-1775-4E27-AF30-FF210D58F864}"/>
    <cellStyle name="_生産GRシート（上海三景輔料）_200803修正仕訳DY" xfId="1078" xr:uid="{763F3A4F-F788-478A-8B10-FD7A8CA82C89}"/>
    <cellStyle name="_生産GRシート（上海三景輔料）_200803修正仕訳DY_税効果集計_20111113_1700" xfId="1079" xr:uid="{339334A5-1CD3-4BB1-BAE7-B9EB0DDA379A}"/>
    <cellStyle name="_生産GRシート（上海三景輔料）_200803修正仕訳DY_税効果集計_20111113_1700_×　11 income tax expense_20111127_revised" xfId="1080" xr:uid="{E3F29F18-73AE-4799-BF56-717AF6A248C0}"/>
    <cellStyle name="_生産GRシート（上海三景輔料）_200803修正仕訳DY_税効果集計_20111113_1700_11 income tax expense" xfId="1081" xr:uid="{4AC6FEE6-1ABB-458A-BA53-2C2B2168F420}"/>
    <cellStyle name="_生産GRシート（上海三景輔料）_200803修正仕訳DY_税効果集計_20111113_1700_11 income tax expense_20111126_revised yama" xfId="1082" xr:uid="{E69B2FEE-CA86-4836-8253-23E45A6FD3CD}"/>
    <cellStyle name="_生産GRシート（上海三景輔料）_200903修正仕訳DY" xfId="1083" xr:uid="{6064F623-F188-473C-A6B0-51F5DC991DA7}"/>
    <cellStyle name="_生産GRシート（上海三景輔料）_200903修正仕訳DY_税効果集計_20111113_1700" xfId="1084" xr:uid="{A306D068-E1DB-4DDB-88B5-78CFB4E6B1B6}"/>
    <cellStyle name="_生産GRシート（上海三景輔料）_200903修正仕訳DY_税効果集計_20111113_1700_×　11 income tax expense_20111127_revised" xfId="1085" xr:uid="{4EB80345-D527-4438-BB72-B3AD96A19D94}"/>
    <cellStyle name="_生産GRシート（上海三景輔料）_200903修正仕訳DY_税効果集計_20111113_1700_11 income tax expense" xfId="1086" xr:uid="{E2B3908B-09DC-41DE-A0BE-79A3E41565BC}"/>
    <cellStyle name="_生産GRシート（上海三景輔料）_200903修正仕訳DY_税効果集計_20111113_1700_11 income tax expense_20111126_revised yama" xfId="1087" xr:uid="{B62308D9-92D2-44F7-88B8-B8DA4DEA986B}"/>
    <cellStyle name="_生産GRシート（上海三景輔料）_200903組換表KD" xfId="1088" xr:uid="{ED1CA4E3-BD8A-407E-9639-54C460A30B25}"/>
    <cellStyle name="_生産GRシート（上海三景輔料）_201003修正仕訳CP" xfId="1089" xr:uid="{ECEBCDD1-5A63-49D6-9D83-0E675E99AD0E}"/>
    <cellStyle name="_生産GRシート（上海三景輔料）_201003修正仕訳CP_税効果集計_20111113_1700" xfId="1090" xr:uid="{1290DE76-D5E0-41A7-8BBE-D98F4BA6378B}"/>
    <cellStyle name="_生産GRシート（上海三景輔料）_201003修正仕訳CP_税効果集計_20111113_1700_×　11 income tax expense_20111127_revised" xfId="1091" xr:uid="{AA707C59-A0A4-4589-9704-4A7F1AB690B7}"/>
    <cellStyle name="_生産GRシート（上海三景輔料）_201003修正仕訳CP_税効果集計_20111113_1700_11 income tax expense" xfId="1092" xr:uid="{AF1E9DA5-C973-4290-B2B2-4E8504C4D418}"/>
    <cellStyle name="_生産GRシート（上海三景輔料）_201003修正仕訳CP_税効果集計_20111113_1700_11 income tax expense_20111126_revised yama" xfId="1093" xr:uid="{AD53D1D6-55BC-4256-9229-AB10457B8963}"/>
    <cellStyle name="_生産GRシート（上海三景輔料）_201003修正仕訳DK" xfId="1094" xr:uid="{58C03764-582C-4AEC-83D6-3311B96B88A0}"/>
    <cellStyle name="_生産GRシート（上海三景輔料）_201003修正仕訳DY" xfId="1095" xr:uid="{5085FF98-0464-4F2F-AED9-3A51AAE7FEF3}"/>
    <cellStyle name="_生産GRシート（上海三景輔料）_201003修正仕訳DY_税効果集計_20111113_1700" xfId="1096" xr:uid="{EA2DB8F2-EA49-4472-9D25-99D9FA7C2479}"/>
    <cellStyle name="_生産GRシート（上海三景輔料）_201003修正仕訳DY_税効果集計_20111113_1700_×　11 income tax expense_20111127_revised" xfId="1097" xr:uid="{0F9533F1-181B-45F2-AD86-CD03BB772C66}"/>
    <cellStyle name="_生産GRシート（上海三景輔料）_201003修正仕訳DY_税効果集計_20111113_1700_11 income tax expense" xfId="1098" xr:uid="{56C14C96-9518-43B0-A4F6-9A8CA47737C0}"/>
    <cellStyle name="_生産GRシート（上海三景輔料）_201003修正仕訳DY_税効果集計_20111113_1700_11 income tax expense_20111126_revised yama" xfId="1099" xr:uid="{3D8E67A7-E588-45EE-8266-02BAF83CA308}"/>
    <cellStyle name="_生産GRシート（上海三景輔料）_201103修正仕訳DY" xfId="1100" xr:uid="{451061D5-3EB4-4F3D-A963-D03BA77738D7}"/>
    <cellStyle name="_生産GRシート（上海三景輔料）_201103修正仕訳DY_税効果集計_20111113_1700" xfId="1101" xr:uid="{0B694D1E-FEBF-4BCD-9660-32859909F1A8}"/>
    <cellStyle name="_生産GRシート（上海三景輔料）_201103修正仕訳DY_税効果集計_20111113_1700_×　11 income tax expense_20111127_revised" xfId="1102" xr:uid="{607A4B51-B26B-4C1C-B518-5E2C6F7C5C19}"/>
    <cellStyle name="_生産GRシート（上海三景輔料）_201103修正仕訳DY_税効果集計_20111113_1700_11 income tax expense" xfId="1103" xr:uid="{DEA7F0DA-7232-4B5D-8CD8-AB46EA2AEFC1}"/>
    <cellStyle name="_生産GRシート（上海三景輔料）_201103修正仕訳DY_税効果集計_20111113_1700_11 income tax expense_20111126_revised yama" xfId="1104" xr:uid="{752E7CCF-DA05-4BE0-A865-D772E4880357}"/>
    <cellStyle name="_生産GRシート（上海三景輔料）_ver2.9 DJH組換表連結精算表_1104_2300" xfId="1105" xr:uid="{ECA74695-AD38-47CE-A849-CA39D6D5CCBF}"/>
    <cellStyle name="_生産GRシート（上海三景輔料）_ver2.9 DJH組換表連結精算表_1104_2300_税効果集計_20111113_1700" xfId="1106" xr:uid="{8D89DF8C-9A6F-49CE-B863-63E2BB3E1785}"/>
    <cellStyle name="_生産GRシート（上海三景輔料）_ver2.9 DJH組換表連結精算表_1104_2300_税効果集計_20111113_1700_×　11 income tax expense_20111127_revised" xfId="1107" xr:uid="{378EB77B-83CD-403C-A698-A8161AFEE8A1}"/>
    <cellStyle name="_生産GRシート（上海三景輔料）_ver2.9 DJH組換表連結精算表_1104_2300_税効果集計_20111113_1700_11 income tax expense" xfId="1108" xr:uid="{3566DD8B-BB7D-4FCB-A044-6E16B24CB855}"/>
    <cellStyle name="_生産GRシート（上海三景輔料）_ver2.9 DJH組換表連結精算表_1104_2300_税効果集計_20111113_1700_11 income tax expense_20111126_revised yama" xfId="1109" xr:uid="{FA9E278B-8B92-493D-A6AC-C134467C41C0}"/>
    <cellStyle name="_生産GRシート（上海三景輔料）_個別合算表08" xfId="1110" xr:uid="{F231ABEF-2A89-4518-B928-DE79EAF945A9}"/>
    <cellStyle name="_生産GRシート（上海三景輔料）_税効果集計_20111113_1700" xfId="1111" xr:uid="{F612E1AD-68BF-48C5-8BD6-620FD00EB1C2}"/>
    <cellStyle name="_生産GRシート（上海三景輔料）_税効果集計_20111113_1700_×　11 income tax expense_20111127_revised" xfId="1112" xr:uid="{95D1C163-95EE-469F-9DF9-43B570BF99D8}"/>
    <cellStyle name="_生産GRシート（上海三景輔料）_税効果集計_20111113_1700_11 income tax expense" xfId="1113" xr:uid="{E1F3E586-15CA-48A5-B2AC-A6260482EDCC}"/>
    <cellStyle name="_生産GRシート（上海三景輔料）_税効果集計_20111113_1700_11 income tax expense_20111126_revised yama" xfId="1114" xr:uid="{8D8A0754-12CF-4651-BBC1-922D38A99CB6}"/>
    <cellStyle name="_生産GRシートnew" xfId="1115" xr:uid="{6A82E687-E505-457E-A0E4-03850136DF34}"/>
    <cellStyle name="_生産GRシートnew_200803修正仕訳DY" xfId="1116" xr:uid="{2AB22E38-5BFB-4F8C-8EB6-A07B982C9F2B}"/>
    <cellStyle name="_生産GRシートnew_200803修正仕訳DY_税効果集計_20111113_1700" xfId="1117" xr:uid="{4A6D4119-03D2-460A-B137-BCA0962FCBE1}"/>
    <cellStyle name="_生産GRシートnew_200803修正仕訳DY_税効果集計_20111113_1700_×　11 income tax expense_20111127_revised" xfId="1118" xr:uid="{22287681-A523-48D2-A8D6-1882F391F3EC}"/>
    <cellStyle name="_生産GRシートnew_200803修正仕訳DY_税効果集計_20111113_1700_11 income tax expense" xfId="1119" xr:uid="{1854915E-7EE9-4806-9C69-A50371204548}"/>
    <cellStyle name="_生産GRシートnew_200803修正仕訳DY_税効果集計_20111113_1700_11 income tax expense_20111126_revised yama" xfId="1120" xr:uid="{0C686A0C-0EC0-4D60-AD25-8849138F24DF}"/>
    <cellStyle name="_生産GRシートnew_200903修正仕訳DY" xfId="1121" xr:uid="{302AC498-5A0E-41A4-96FF-EEC4C23BA962}"/>
    <cellStyle name="_生産GRシートnew_200903修正仕訳DY_税効果集計_20111113_1700" xfId="1122" xr:uid="{81C48F4E-B618-440B-AC09-342AFE8DF128}"/>
    <cellStyle name="_生産GRシートnew_200903修正仕訳DY_税効果集計_20111113_1700_×　11 income tax expense_20111127_revised" xfId="1123" xr:uid="{C71DB3CE-B54A-45BF-AD82-843C48014FAC}"/>
    <cellStyle name="_生産GRシートnew_200903修正仕訳DY_税効果集計_20111113_1700_11 income tax expense" xfId="1124" xr:uid="{2FE4C029-8A2F-44D8-B8F3-D0EDB026B2EB}"/>
    <cellStyle name="_生産GRシートnew_200903修正仕訳DY_税効果集計_20111113_1700_11 income tax expense_20111126_revised yama" xfId="1125" xr:uid="{315424D4-1F32-4CA7-83E2-DF7050A66F49}"/>
    <cellStyle name="_生産GRシートnew_200903組換表KD" xfId="1126" xr:uid="{B0A70939-3E18-45D7-83B1-41FC3181E694}"/>
    <cellStyle name="_生産GRシートnew_201003修正仕訳CP" xfId="1127" xr:uid="{21F261C9-65B2-43AD-A44F-AD27F36B7E5A}"/>
    <cellStyle name="_生産GRシートnew_201003修正仕訳CP_税効果集計_20111113_1700" xfId="1128" xr:uid="{C03E2824-667E-4E82-B939-A615C3BF443C}"/>
    <cellStyle name="_生産GRシートnew_201003修正仕訳CP_税効果集計_20111113_1700_×　11 income tax expense_20111127_revised" xfId="1129" xr:uid="{DB0DFADE-B5A2-4908-826B-7B9D9BA45D49}"/>
    <cellStyle name="_生産GRシートnew_201003修正仕訳CP_税効果集計_20111113_1700_11 income tax expense" xfId="1130" xr:uid="{238D6F24-9AD6-4BB8-8C31-CBC30E31ABA1}"/>
    <cellStyle name="_生産GRシートnew_201003修正仕訳CP_税効果集計_20111113_1700_11 income tax expense_20111126_revised yama" xfId="1131" xr:uid="{32048959-2B9D-4F40-82DD-03E97BAC2713}"/>
    <cellStyle name="_生産GRシートnew_201003修正仕訳DK" xfId="1132" xr:uid="{77A7C742-D7AC-4C1F-99CB-65ED61D0FF97}"/>
    <cellStyle name="_生産GRシートnew_201003修正仕訳DY" xfId="1133" xr:uid="{EB215941-F507-48EC-A9EB-EC4C8DF8AAE9}"/>
    <cellStyle name="_生産GRシートnew_201003修正仕訳DY_税効果集計_20111113_1700" xfId="1134" xr:uid="{5541D897-4F21-44B9-95F4-914F18186FA1}"/>
    <cellStyle name="_生産GRシートnew_201003修正仕訳DY_税効果集計_20111113_1700_×　11 income tax expense_20111127_revised" xfId="1135" xr:uid="{769D9FBB-8889-45E2-8F23-21F91E47D341}"/>
    <cellStyle name="_生産GRシートnew_201003修正仕訳DY_税効果集計_20111113_1700_11 income tax expense" xfId="1136" xr:uid="{BB5A7DED-3FA7-48B3-9390-F0A76BAC8A49}"/>
    <cellStyle name="_生産GRシートnew_201003修正仕訳DY_税効果集計_20111113_1700_11 income tax expense_20111126_revised yama" xfId="1137" xr:uid="{5A6EF9E4-F054-468A-8F92-579F0ACE6B3B}"/>
    <cellStyle name="_生産GRシートnew_201103修正仕訳DY" xfId="1138" xr:uid="{DA40B477-56A6-4231-B925-36EA14460AB3}"/>
    <cellStyle name="_生産GRシートnew_201103修正仕訳DY_税効果集計_20111113_1700" xfId="1139" xr:uid="{7D47BD27-3C72-44F1-B7C4-A812CAC70009}"/>
    <cellStyle name="_生産GRシートnew_201103修正仕訳DY_税効果集計_20111113_1700_×　11 income tax expense_20111127_revised" xfId="1140" xr:uid="{CBCF9F0B-F809-4994-81C0-087A72204C5B}"/>
    <cellStyle name="_生産GRシートnew_201103修正仕訳DY_税効果集計_20111113_1700_11 income tax expense" xfId="1141" xr:uid="{158D6AF5-FE92-46C1-9365-395BA87F868F}"/>
    <cellStyle name="_生産GRシートnew_201103修正仕訳DY_税効果集計_20111113_1700_11 income tax expense_20111126_revised yama" xfId="1142" xr:uid="{3A736547-5D75-4F6A-B031-D8555FEC28F6}"/>
    <cellStyle name="_生産GRシートnew_ver2.9 DJH組換表連結精算表_1104_2300" xfId="1143" xr:uid="{70FF7F73-B982-4703-B49A-9E0D743A0D20}"/>
    <cellStyle name="_生産GRシートnew_ver2.9 DJH組換表連結精算表_1104_2300_税効果集計_20111113_1700" xfId="1144" xr:uid="{27AF2F22-9485-4C97-A1D2-76C8DD90945B}"/>
    <cellStyle name="_生産GRシートnew_ver2.9 DJH組換表連結精算表_1104_2300_税効果集計_20111113_1700_×　11 income tax expense_20111127_revised" xfId="1145" xr:uid="{D4A2DA8D-945F-4A38-A2D5-3E563792D729}"/>
    <cellStyle name="_生産GRシートnew_ver2.9 DJH組換表連結精算表_1104_2300_税効果集計_20111113_1700_11 income tax expense" xfId="1146" xr:uid="{3D02CBFC-DDC5-4A3B-83E0-C14AA95EE575}"/>
    <cellStyle name="_生産GRシートnew_ver2.9 DJH組換表連結精算表_1104_2300_税効果集計_20111113_1700_11 income tax expense_20111126_revised yama" xfId="1147" xr:uid="{D89C4A3A-3570-426F-A234-06E3BE951197}"/>
    <cellStyle name="_生産GRシートnew_個別合算表08" xfId="1148" xr:uid="{CE160730-D622-4DCE-B645-8CB7EFDE5AF5}"/>
    <cellStyle name="_生産GRシートnew_税効果集計_20111113_1700" xfId="1149" xr:uid="{C3F58B50-049B-4D06-A419-075BC653DFCF}"/>
    <cellStyle name="_生産GRシートnew_税効果集計_20111113_1700_×　11 income tax expense_20111127_revised" xfId="1150" xr:uid="{DFE180A0-BDA4-4EE0-95D6-6CA4CAF5F21A}"/>
    <cellStyle name="_生産GRシートnew_税効果集計_20111113_1700_11 income tax expense" xfId="1151" xr:uid="{6A9F35DB-2E7D-4DC7-B549-12105567F4C5}"/>
    <cellStyle name="_生産GRシートnew_税効果集計_20111113_1700_11 income tax expense_20111126_revised yama" xfId="1152" xr:uid="{1A9BBCDB-CD81-40EE-9F3C-BA68FB94D868}"/>
    <cellStyle name="_経営計画2007年　海外法人10社(新レート)" xfId="1153" xr:uid="{C4A7244E-9707-4943-8DA5-1BD5CE51D58B}"/>
    <cellStyle name="_経営計画2007年　海外法人10社(新レート)_200803修正仕訳DY" xfId="1154" xr:uid="{FFC0ECD4-EA23-4AB7-99EC-6260CF81B97E}"/>
    <cellStyle name="_経営計画2007年　海外法人10社(新レート)_200803修正仕訳DY_税効果集計_20111113_1700" xfId="1155" xr:uid="{7F032F23-D36B-435B-AC8E-EBC609C84BB0}"/>
    <cellStyle name="_経営計画2007年　海外法人10社(新レート)_200803修正仕訳DY_税効果集計_20111113_1700_×　11 income tax expense_20111127_revised" xfId="1156" xr:uid="{F96340E2-85BB-47A3-A6AF-5E7733BCC259}"/>
    <cellStyle name="_経営計画2007年　海外法人10社(新レート)_200803修正仕訳DY_税効果集計_20111113_1700_11 income tax expense" xfId="1157" xr:uid="{5ECBF42C-A57F-4F39-83CF-36C9DC1C79B6}"/>
    <cellStyle name="_経営計画2007年　海外法人10社(新レート)_200803修正仕訳DY_税効果集計_20111113_1700_11 income tax expense_20111126_revised yama" xfId="1158" xr:uid="{889FEA1D-9B0C-4DED-9FA3-B826898DECE7}"/>
    <cellStyle name="_経営計画2007年　海外法人10社(新レート)_200903修正仕訳DY" xfId="1159" xr:uid="{65FFAE18-E842-4CC8-8A87-8B27C5DA4395}"/>
    <cellStyle name="_経営計画2007年　海外法人10社(新レート)_200903修正仕訳DY_税効果集計_20111113_1700" xfId="1160" xr:uid="{7CDAAD2C-6FF7-4681-8921-AB82665D2706}"/>
    <cellStyle name="_経営計画2007年　海外法人10社(新レート)_200903修正仕訳DY_税効果集計_20111113_1700_×　11 income tax expense_20111127_revised" xfId="1161" xr:uid="{16097395-DB77-4C92-8CB1-EACAEC1FEF41}"/>
    <cellStyle name="_経営計画2007年　海外法人10社(新レート)_200903修正仕訳DY_税効果集計_20111113_1700_11 income tax expense" xfId="1162" xr:uid="{FD14FB53-A4B9-4727-A032-D9EFA14FCD0B}"/>
    <cellStyle name="_経営計画2007年　海外法人10社(新レート)_200903修正仕訳DY_税効果集計_20111113_1700_11 income tax expense_20111126_revised yama" xfId="1163" xr:uid="{C7A3F3C0-4BE7-4082-879D-26E44E1C1503}"/>
    <cellStyle name="_経営計画2007年　海外法人10社(新レート)_200903組換表KD" xfId="1164" xr:uid="{B51109E9-E20B-45FE-99BC-1D931A7C11DA}"/>
    <cellStyle name="_経営計画2007年　海外法人10社(新レート)_201003修正仕訳CP" xfId="1165" xr:uid="{ABD9C39F-53F3-4B0F-A4BB-EF6D6669251D}"/>
    <cellStyle name="_経営計画2007年　海外法人10社(新レート)_201003修正仕訳CP_税効果集計_20111113_1700" xfId="1166" xr:uid="{9DC3427C-DC4A-432A-B6CC-F8928EC026F7}"/>
    <cellStyle name="_経営計画2007年　海外法人10社(新レート)_201003修正仕訳CP_税効果集計_20111113_1700_×　11 income tax expense_20111127_revised" xfId="1167" xr:uid="{6D514777-7122-4474-AE0B-3F617EB17E3D}"/>
    <cellStyle name="_経営計画2007年　海外法人10社(新レート)_201003修正仕訳CP_税効果集計_20111113_1700_11 income tax expense" xfId="1168" xr:uid="{AC86968A-D791-47FB-885A-69FD77874FB8}"/>
    <cellStyle name="_経営計画2007年　海外法人10社(新レート)_201003修正仕訳CP_税効果集計_20111113_1700_11 income tax expense_20111126_revised yama" xfId="1169" xr:uid="{9691393A-C4D1-49C6-BF91-DD3411635142}"/>
    <cellStyle name="_経営計画2007年　海外法人10社(新レート)_201003修正仕訳DK" xfId="1170" xr:uid="{945B26F2-272E-42ED-9ADF-87CF0A81C21E}"/>
    <cellStyle name="_経営計画2007年　海外法人10社(新レート)_201003修正仕訳DY" xfId="1171" xr:uid="{3A261E9E-B91C-4AA8-A3CA-D58003D884BF}"/>
    <cellStyle name="_経営計画2007年　海外法人10社(新レート)_201003修正仕訳DY_税効果集計_20111113_1700" xfId="1172" xr:uid="{949F0BF4-195F-4021-9BB0-2B6B46FAB72E}"/>
    <cellStyle name="_経営計画2007年　海外法人10社(新レート)_201003修正仕訳DY_税効果集計_20111113_1700_×　11 income tax expense_20111127_revised" xfId="1173" xr:uid="{53F462C5-4B8F-4321-A58B-966B125E3C5B}"/>
    <cellStyle name="_経営計画2007年　海外法人10社(新レート)_201003修正仕訳DY_税効果集計_20111113_1700_11 income tax expense" xfId="1174" xr:uid="{5D00E1DF-4AF9-410A-A8A4-6B25FC08C8D2}"/>
    <cellStyle name="_経営計画2007年　海外法人10社(新レート)_201003修正仕訳DY_税効果集計_20111113_1700_11 income tax expense_20111126_revised yama" xfId="1175" xr:uid="{4CE3D3C5-47FC-45AB-B956-B3623E91B464}"/>
    <cellStyle name="_経営計画2007年　海外法人10社(新レート)_201103修正仕訳DY" xfId="1176" xr:uid="{D4B1C002-9722-4437-B63C-6EE6D6CB6DDE}"/>
    <cellStyle name="_経営計画2007年　海外法人10社(新レート)_201103修正仕訳DY_税効果集計_20111113_1700" xfId="1177" xr:uid="{0D0F6F55-A6A5-4EC9-9140-E540644429F0}"/>
    <cellStyle name="_経営計画2007年　海外法人10社(新レート)_201103修正仕訳DY_税効果集計_20111113_1700_×　11 income tax expense_20111127_revised" xfId="1178" xr:uid="{9FEB4DE5-83BD-44F2-B601-EE8EAFE15F06}"/>
    <cellStyle name="_経営計画2007年　海外法人10社(新レート)_201103修正仕訳DY_税効果集計_20111113_1700_11 income tax expense" xfId="1179" xr:uid="{28B1A4FB-84A1-4FEE-B3D4-31B1CD484E9D}"/>
    <cellStyle name="_経営計画2007年　海外法人10社(新レート)_201103修正仕訳DY_税効果集計_20111113_1700_11 income tax expense_20111126_revised yama" xfId="1180" xr:uid="{621973DF-A55F-4AA0-A024-D8676B1CBCCC}"/>
    <cellStyle name="_経営計画2007年　海外法人10社(新レート)_ver2.9 DJH組換表連結精算表_1104_2300" xfId="1181" xr:uid="{F72688C0-FBCF-4FBD-9BE9-CFD1DF59AF9E}"/>
    <cellStyle name="_経営計画2007年　海外法人10社(新レート)_ver2.9 DJH組換表連結精算表_1104_2300_税効果集計_20111113_1700" xfId="1182" xr:uid="{93596821-01F7-4EB2-A614-89A7FBCC2E27}"/>
    <cellStyle name="_経営計画2007年　海外法人10社(新レート)_ver2.9 DJH組換表連結精算表_1104_2300_税効果集計_20111113_1700_×　11 income tax expense_20111127_revised" xfId="1183" xr:uid="{6FEDCC57-5FBC-446D-A561-93132F483B7C}"/>
    <cellStyle name="_経営計画2007年　海外法人10社(新レート)_ver2.9 DJH組換表連結精算表_1104_2300_税効果集計_20111113_1700_11 income tax expense" xfId="1184" xr:uid="{0DB112E8-C29F-4D5C-A99D-658EB8EDE991}"/>
    <cellStyle name="_経営計画2007年　海外法人10社(新レート)_ver2.9 DJH組換表連結精算表_1104_2300_税効果集計_20111113_1700_11 income tax expense_20111126_revised yama" xfId="1185" xr:uid="{BE4828D9-FCEE-4574-AF23-709CBCCF89E8}"/>
    <cellStyle name="_経営計画2007年　海外法人10社(新レート)_個別合算表08" xfId="1186" xr:uid="{02759396-2554-44C5-A1ED-62E3BC7A11A5}"/>
    <cellStyle name="_経営計画2007年　海外法人10社(新レート)_税効果集計_20111113_1700" xfId="1187" xr:uid="{E2872BAB-1065-465C-A7C1-8722184E68F8}"/>
    <cellStyle name="_経営計画2007年　海外法人10社(新レート)_税効果集計_20111113_1700_×　11 income tax expense_20111127_revised" xfId="1188" xr:uid="{B4AC5C2D-7551-4C1B-B1D3-E3ED1A36322D}"/>
    <cellStyle name="_経営計画2007年　海外法人10社(新レート)_税効果集計_20111113_1700_11 income tax expense" xfId="1189" xr:uid="{0A13B072-A05B-4972-B3BB-4C2822E07A9B}"/>
    <cellStyle name="_経営計画2007年　海外法人10社(新レート)_税効果集計_20111113_1700_11 income tax expense_20111126_revised yama" xfId="1190" xr:uid="{39BD93F3-20D3-4AEF-929B-5523FC430994}"/>
    <cellStyle name="{Sch}" xfId="1191" xr:uid="{E7B8F0BC-4983-46D1-8FB9-6304C902CBF8}"/>
    <cellStyle name="~Capacity (0)" xfId="3424" xr:uid="{8ADD0F04-84EB-4480-96E9-A6AA9F860297}"/>
    <cellStyle name="~Capacity (1)" xfId="3425" xr:uid="{2FA81623-0879-494A-9EBD-04934188317C}"/>
    <cellStyle name="~Escalation" xfId="3426" xr:uid="{2A07A8B4-F996-42FB-BBD6-CF73CD9A8A46}"/>
    <cellStyle name="~Gas (0)" xfId="3427" xr:uid="{0F8B471D-3F7F-48EF-9896-E2BFC0778C0B}"/>
    <cellStyle name="~Gas Price" xfId="3428" xr:uid="{3998FB46-3315-450E-B1AF-1E22AB331F0F}"/>
    <cellStyle name="~Power (0)" xfId="3429" xr:uid="{40637B21-BA2D-44FB-BDE3-04CAB29B62BC}"/>
    <cellStyle name="~Power Price" xfId="3430" xr:uid="{3F7EA343-8FF4-4C78-9FB5-D10A3297F13A}"/>
    <cellStyle name="=C:\WINNT35\SYSTEM32\COMMAND.COM" xfId="3431" xr:uid="{E953402B-C998-46DE-A16A-7172C8140607}"/>
    <cellStyle name="¶W³sµ²" xfId="1192" xr:uid="{482CE40A-43AF-455B-BC16-431A69903406}"/>
    <cellStyle name="æØè [0.00]_NO.1-CLAIM FORMAT" xfId="3432" xr:uid="{96E16D05-57C6-4555-B873-1268B8BDFF28}"/>
    <cellStyle name="æØè_NO.1-CLAIM FORMAT" xfId="3433" xr:uid="{AA00D18A-B85A-41A7-840C-679BBB369F3E}"/>
    <cellStyle name="ÊÝ [0.00]_NO.1-CLAIM FORMAT" xfId="3434" xr:uid="{A680146F-90E2-4CBC-86EA-4511C1672583}"/>
    <cellStyle name="ÊÝ_NO.1-CLAIM FORMAT" xfId="3435" xr:uid="{A7194265-4370-49DB-9384-0B4A34DB765F}"/>
    <cellStyle name="fEñY [0.00]_Region Orders (2)" xfId="3436" xr:uid="{06840B3E-6F7E-4192-8A7C-ADD8BCB692C2}"/>
    <cellStyle name="fEñY_Region Orders (2)" xfId="3437" xr:uid="{08ECC10F-353B-45D7-9F2A-BBAD93D0103D}"/>
    <cellStyle name="W_04-OPS -- Headcount" xfId="1193" xr:uid="{6698C85B-985A-4D2C-B67A-516A14B04800}"/>
    <cellStyle name="0" xfId="3438" xr:uid="{F9B1C220-55F4-4E70-9195-7CA519C4EFD3}"/>
    <cellStyle name="0,0_x000a__x000a_NA_x000a__x000a_" xfId="3439" xr:uid="{D02C02B4-FE6A-4A58-A38B-F95024408701}"/>
    <cellStyle name="0,0_x000d__x000a_NA_x000d__x000a_" xfId="1194" xr:uid="{13E01262-64F1-4CF9-ABE4-357D3081DB96}"/>
    <cellStyle name="0,0_x000d__x000a_NA_x000d__x000a_ 2" xfId="3441" xr:uid="{B08A4B53-E974-4AAB-81DA-4B12F6A349B1}"/>
    <cellStyle name="0,0_x000d__x000a_NA_x000d__x000a_ 3" xfId="3440" xr:uid="{D9F81C4D-A036-42D1-8D80-BE2A165E7499}"/>
    <cellStyle name="12" xfId="3442" xr:uid="{3039D23C-9065-4F1F-9F09-D672E245987C}"/>
    <cellStyle name="1Normal" xfId="1195" xr:uid="{597B299B-E978-4714-B56E-4517B87022B9}"/>
    <cellStyle name="20% - Accent1 18 2" xfId="1196" xr:uid="{3599F58F-F3E7-4BFE-9C43-F24803B14B54}"/>
    <cellStyle name="20% - Accent1 2" xfId="3443" xr:uid="{02E3C045-B443-460D-A3A1-92B57903E95F}"/>
    <cellStyle name="20% - Accent1 2 2" xfId="1197" xr:uid="{4DC650FE-68DD-442C-AE8D-4FA0041DD28C}"/>
    <cellStyle name="20% - Accent1 2 2 2" xfId="3445" xr:uid="{7AD6B0D9-3BF8-47DA-A8B8-663ADBCA6CBA}"/>
    <cellStyle name="20% - Accent1 2 2 3" xfId="3444" xr:uid="{433D5AD4-DE01-4F6D-AA7D-97F42950B422}"/>
    <cellStyle name="20% - Accent1 2 3" xfId="1198" xr:uid="{1CADE571-205C-45D4-A8E9-57F43427AFED}"/>
    <cellStyle name="20% - Accent1 2 3 2" xfId="3446" xr:uid="{CDA40809-B228-43A9-B032-7E7790D6C40C}"/>
    <cellStyle name="20% - Accent1 2 4" xfId="1199" xr:uid="{FCEBB47B-F5B4-4539-81FD-40D704423F40}"/>
    <cellStyle name="20% - Accent1 2_CONSO" xfId="3447" xr:uid="{1AFADC3F-7B0B-463F-88EB-61E11E3764A2}"/>
    <cellStyle name="20% - Accent1 3" xfId="3448" xr:uid="{3D446577-0BA1-4776-9C14-2BC8504E8A32}"/>
    <cellStyle name="20% - Accent1 3 2" xfId="3449" xr:uid="{6A9883DE-2A0B-4BE0-8AE0-720117D2C684}"/>
    <cellStyle name="20% - Accent1 4" xfId="3450" xr:uid="{75F22BD3-78C7-4611-BB3A-C8259DE0DEA8}"/>
    <cellStyle name="20% - Accent1 5" xfId="3451" xr:uid="{74650220-C78B-4C3C-8BED-8CF385F9A018}"/>
    <cellStyle name="20% - Accent2 18 2" xfId="1200" xr:uid="{364A131F-DEAE-4CB6-86CE-1885EABF911A}"/>
    <cellStyle name="20% - Accent2 2" xfId="3452" xr:uid="{AE96F9DA-74DB-4CB7-96B5-76C28B2C11E8}"/>
    <cellStyle name="20% - Accent2 2 2" xfId="1201" xr:uid="{ACCD6FB3-E68F-4255-88D0-C20BD82175BA}"/>
    <cellStyle name="20% - Accent2 2 2 2" xfId="3454" xr:uid="{1315AF74-16E9-4AE7-BCA8-CF6614159B82}"/>
    <cellStyle name="20% - Accent2 2 2 3" xfId="3453" xr:uid="{AE8C6073-784A-4E44-81D0-9E115357ABF7}"/>
    <cellStyle name="20% - Accent2 2 3" xfId="1202" xr:uid="{390F2326-1B42-486E-B511-16548A800B63}"/>
    <cellStyle name="20% - Accent2 2 3 2" xfId="3455" xr:uid="{47ED6694-BFA3-431E-98ED-2E95ECD52BC2}"/>
    <cellStyle name="20% - Accent2 2 4" xfId="1203" xr:uid="{95ED530F-280B-4F33-852D-E6F30ACBEAB1}"/>
    <cellStyle name="20% - Accent2 2_CONSO" xfId="3456" xr:uid="{DD330FB0-6AE6-4731-8209-3E738625E5FE}"/>
    <cellStyle name="20% - Accent2 3" xfId="3457" xr:uid="{28BE7C7F-41C8-4EAC-BD9D-8F9CDE6AB50A}"/>
    <cellStyle name="20% - Accent2 3 2" xfId="3458" xr:uid="{8EA0ED7F-6F4D-419F-B89E-927A9B1CDCFF}"/>
    <cellStyle name="20% - Accent2 4" xfId="3459" xr:uid="{1A1DF4BD-D28F-40D5-A14E-293A70B70E25}"/>
    <cellStyle name="20% - Accent2 5" xfId="3460" xr:uid="{44ED7F67-9BB2-45B5-BC69-F1B7064CD97B}"/>
    <cellStyle name="20% - Accent3 18 2" xfId="1204" xr:uid="{C4455574-A6BE-44E1-8D9C-8587FDB53B94}"/>
    <cellStyle name="20% - Accent3 2" xfId="3461" xr:uid="{AB3332FD-F4A7-4813-8C0C-23AD8F4B9CC6}"/>
    <cellStyle name="20% - Accent3 2 2" xfId="1205" xr:uid="{7DCCAF1D-E53D-4ED8-AC97-0A602E3C0DDB}"/>
    <cellStyle name="20% - Accent3 2 2 2" xfId="3463" xr:uid="{636EFC5D-0506-4443-B364-C7011416268A}"/>
    <cellStyle name="20% - Accent3 2 2 3" xfId="3462" xr:uid="{D7BC7772-E148-48E6-B50E-C55B6CC9A1BC}"/>
    <cellStyle name="20% - Accent3 2 3" xfId="1206" xr:uid="{1C3C13EF-6B0D-43E7-A71F-DF2E7F6823F7}"/>
    <cellStyle name="20% - Accent3 2 3 2" xfId="3464" xr:uid="{738427F1-8555-4813-AD0A-280C1B873719}"/>
    <cellStyle name="20% - Accent3 2 4" xfId="1207" xr:uid="{DEEC882C-E49E-474B-93DD-C5D4A63ADD69}"/>
    <cellStyle name="20% - Accent3 2_CONSO" xfId="3465" xr:uid="{A74876F6-48A7-4E1B-9786-3AE0E726A8CE}"/>
    <cellStyle name="20% - Accent3 3" xfId="3466" xr:uid="{3CF8CEA8-1CDE-4288-818A-B4284C6B7042}"/>
    <cellStyle name="20% - Accent3 3 2" xfId="3467" xr:uid="{EF49BDE7-192A-4F34-9F84-62F5895F574A}"/>
    <cellStyle name="20% - Accent3 4" xfId="3468" xr:uid="{039C028E-67C1-40E6-9782-72A5DEC0D35F}"/>
    <cellStyle name="20% - Accent3 5" xfId="3469" xr:uid="{A9C92DA8-9005-4D4E-B0B5-906591F51043}"/>
    <cellStyle name="20% - Accent4 18 2" xfId="1208" xr:uid="{A6DA1C03-BD11-4D39-8082-2A1FC824A77F}"/>
    <cellStyle name="20% - Accent4 2" xfId="3470" xr:uid="{0E0D7A4D-71B7-4875-96EC-FD748AD3F427}"/>
    <cellStyle name="20% - Accent4 2 2" xfId="1209" xr:uid="{543A9798-68BB-443A-9797-D81F2850C0B4}"/>
    <cellStyle name="20% - Accent4 2 2 2" xfId="3472" xr:uid="{4FE01A90-FB18-47BE-A21A-70A705FFCC5E}"/>
    <cellStyle name="20% - Accent4 2 2 3" xfId="3471" xr:uid="{2C802CC0-4CCF-40FE-8657-5051A4E27E9F}"/>
    <cellStyle name="20% - Accent4 2 3" xfId="1210" xr:uid="{9C23B75F-576E-4775-BD64-4860BAA36AA9}"/>
    <cellStyle name="20% - Accent4 2 3 2" xfId="3473" xr:uid="{607F633A-B54E-4655-A7F7-8D47ACD1C055}"/>
    <cellStyle name="20% - Accent4 2 4" xfId="1211" xr:uid="{DCEECE3C-28A3-4A3A-81CA-FF6299BF370C}"/>
    <cellStyle name="20% - Accent4 2_CONSO" xfId="3474" xr:uid="{8D7D2577-0F63-4FFB-8DB5-122F49ED6349}"/>
    <cellStyle name="20% - Accent4 3" xfId="3475" xr:uid="{AF77302F-80EB-4BCD-938A-7DF4C43F3926}"/>
    <cellStyle name="20% - Accent4 3 2" xfId="3476" xr:uid="{243CB9EB-2D73-4048-864D-451CFF780268}"/>
    <cellStyle name="20% - Accent4 4" xfId="3477" xr:uid="{3114552B-BC8E-4E3C-B05D-239517A264F8}"/>
    <cellStyle name="20% - Accent4 5" xfId="3478" xr:uid="{97F9C754-A1E3-4E13-AA06-D796ADC138E8}"/>
    <cellStyle name="20% - Accent5 18 2" xfId="1212" xr:uid="{19B03170-FDEE-4A59-AA8E-19F5040DC1DE}"/>
    <cellStyle name="20% - Accent5 2" xfId="3479" xr:uid="{9256166B-2B9E-4F76-A70E-9680D3E999F3}"/>
    <cellStyle name="20% - Accent5 2 2" xfId="1213" xr:uid="{3F0720C9-A37F-42F2-BF1B-D9BA302165D8}"/>
    <cellStyle name="20% - Accent5 2 2 2" xfId="3481" xr:uid="{5E6957C4-33D9-4C33-94BA-524273303656}"/>
    <cellStyle name="20% - Accent5 2 2 3" xfId="3480" xr:uid="{E3F56C3A-DFE7-4FD3-8DAF-52F2179D802B}"/>
    <cellStyle name="20% - Accent5 2 3" xfId="1214" xr:uid="{52025EA0-6FF8-4CFD-BBFA-BC9BCBC711FD}"/>
    <cellStyle name="20% - Accent5 2 3 2" xfId="3482" xr:uid="{C5363180-F63D-426E-A610-22EDB5A41276}"/>
    <cellStyle name="20% - Accent5 2 4" xfId="1215" xr:uid="{84A3027D-AFD9-43ED-BFDE-2AAAFC6A239F}"/>
    <cellStyle name="20% - Accent5 2_CONSO" xfId="3483" xr:uid="{E26D655B-FDFA-4F9B-9231-C1420B1C3E92}"/>
    <cellStyle name="20% - Accent5 3" xfId="3484" xr:uid="{DD051AD9-4E5F-4C5E-93EA-2A06B50C5C91}"/>
    <cellStyle name="20% - Accent5 3 2" xfId="3485" xr:uid="{27384935-DD42-4B61-9029-A350DC4BA9E1}"/>
    <cellStyle name="20% - Accent5 4" xfId="3486" xr:uid="{6C823AFC-A5D6-4A40-ACC5-438E489B974B}"/>
    <cellStyle name="20% - Accent5 5" xfId="3487" xr:uid="{54D7C96A-A4A8-42E1-A27C-3CC765BE9D11}"/>
    <cellStyle name="20% - Accent6 18 2" xfId="1216" xr:uid="{B032159F-5772-4C56-A03A-2378268597AE}"/>
    <cellStyle name="20% - Accent6 2" xfId="3488" xr:uid="{15A7C4AF-9ADA-432D-AE66-9A71A5C9CF18}"/>
    <cellStyle name="20% - Accent6 2 2" xfId="1217" xr:uid="{412809F6-8CE9-41EB-AD08-EEDF07789ADE}"/>
    <cellStyle name="20% - Accent6 2 2 2" xfId="3490" xr:uid="{88488EC7-5522-4969-9D85-5DECE1E8D86B}"/>
    <cellStyle name="20% - Accent6 2 2 3" xfId="3489" xr:uid="{B66F1274-A1BD-4B9F-8660-E69A2E53BE18}"/>
    <cellStyle name="20% - Accent6 2 3" xfId="1218" xr:uid="{55460408-4D3B-4EFB-918B-1E2A5C4EF6B0}"/>
    <cellStyle name="20% - Accent6 2 3 2" xfId="3491" xr:uid="{3FAA7B32-8F19-46FC-BE8B-CBBE48195D75}"/>
    <cellStyle name="20% - Accent6 2 4" xfId="1219" xr:uid="{4B2F9651-0CCB-4B07-873D-7AD2EAEDB221}"/>
    <cellStyle name="20% - Accent6 2_CONSO" xfId="3492" xr:uid="{1D5B267D-DCA8-4753-8684-58D1535DE284}"/>
    <cellStyle name="20% - Accent6 3" xfId="3493" xr:uid="{DF7CA3AF-8CAE-47D3-B93B-167E13C0A8E6}"/>
    <cellStyle name="20% - Accent6 3 2" xfId="3494" xr:uid="{3F554AC8-01FE-4207-A0AE-B2DD2A153A1C}"/>
    <cellStyle name="20% - Accent6 4" xfId="3495" xr:uid="{2FB7675D-0E69-48E3-879F-0A4F7BAD8F22}"/>
    <cellStyle name="20% - Accent6 5" xfId="3496" xr:uid="{5F742991-5989-4F31-90EA-02497BEB3720}"/>
    <cellStyle name="20% - アクセント 1 2" xfId="1220" xr:uid="{43FB6371-C45E-491C-B66A-A3566AFE1095}"/>
    <cellStyle name="20% - アクセント 2 2" xfId="1221" xr:uid="{D29444F6-2E8F-4130-A742-1D6E587CC87F}"/>
    <cellStyle name="20% - アクセント 3 2" xfId="1222" xr:uid="{EB4B1336-F86D-45B4-A8BF-EBCAF6DD9B6B}"/>
    <cellStyle name="20% - アクセント 4 2" xfId="1223" xr:uid="{9FEBD49B-74D5-415F-82C4-E310AB3158CE}"/>
    <cellStyle name="20% - アクセント 5 2" xfId="1224" xr:uid="{B9510C37-64AC-41D2-8650-363F332B1DE5}"/>
    <cellStyle name="20% - アクセント 6 2" xfId="1225" xr:uid="{56DED2F4-A90B-4D19-AEFB-977F84468C0E}"/>
    <cellStyle name="20% - ส่วนที่ถูกเน้น1" xfId="3497" xr:uid="{0332A83C-3830-4308-B7EB-ABFA58CD4951}"/>
    <cellStyle name="20% - ส่วนที่ถูกเน้น1 2" xfId="3498" xr:uid="{D43CAC38-3EAE-40DD-B77A-DC56CEB46DC7}"/>
    <cellStyle name="20% - ส่วนที่ถูกเน้น1 2 2" xfId="3499" xr:uid="{04D140D4-6A97-4ADB-BDA4-6C92893A0AA9}"/>
    <cellStyle name="20% - ส่วนที่ถูกเน้น1 2 2 2" xfId="3500" xr:uid="{B6851E74-B68A-484B-ADE5-748E8F7363F1}"/>
    <cellStyle name="20% - ส่วนที่ถูกเน้น1 2 3" xfId="3501" xr:uid="{FE40F2AB-62E2-47E2-898F-9419B9E62397}"/>
    <cellStyle name="20% - ส่วนที่ถูกเน้น1 2_CONSO" xfId="3502" xr:uid="{7222A1DE-1A3B-45F8-A612-C01DD56CB74F}"/>
    <cellStyle name="20% - ส่วนที่ถูกเน้น1 3" xfId="3503" xr:uid="{06E6B806-DEAF-4D71-817A-F515EA4F7A35}"/>
    <cellStyle name="20% - ส่วนที่ถูกเน้น1 4" xfId="3504" xr:uid="{5F8DF899-E824-4FC5-82D2-9C117340D86F}"/>
    <cellStyle name="20% - ส่วนที่ถูกเน้น1_Book2" xfId="3505" xr:uid="{EC5A967E-960F-4161-8C56-F34696BD0BBC}"/>
    <cellStyle name="20% - ส่วนที่ถูกเน้น2" xfId="3506" xr:uid="{08F62AD5-5820-49A6-8FF7-A253B9D23BEC}"/>
    <cellStyle name="20% - ส่วนที่ถูกเน้น2 2" xfId="3507" xr:uid="{78D26EED-6461-4B33-9812-AA6B00A10438}"/>
    <cellStyle name="20% - ส่วนที่ถูกเน้น2 2 2" xfId="3508" xr:uid="{298EAA78-D4C6-4D1C-AB71-EC79CB3E821D}"/>
    <cellStyle name="20% - ส่วนที่ถูกเน้น2 2 2 2" xfId="3509" xr:uid="{C4F5E1C1-DB8E-4CB9-9128-291E2D0C6274}"/>
    <cellStyle name="20% - ส่วนที่ถูกเน้น2 2 3" xfId="3510" xr:uid="{960A25BD-0556-4A87-A982-5369955EA892}"/>
    <cellStyle name="20% - ส่วนที่ถูกเน้น2 2_CONSO" xfId="3511" xr:uid="{E5A86BD5-9EB8-4D25-9E0C-2AE59A77A457}"/>
    <cellStyle name="20% - ส่วนที่ถูกเน้น2 3" xfId="3512" xr:uid="{85B2EA12-BB91-4265-BE28-A3B83CE80520}"/>
    <cellStyle name="20% - ส่วนที่ถูกเน้น2 4" xfId="3513" xr:uid="{ABA8C008-36B1-4168-B4CD-1D7A7AD5F7A6}"/>
    <cellStyle name="20% - ส่วนที่ถูกเน้น2_Book2" xfId="3514" xr:uid="{41219591-F6F5-4752-924B-E671D1FA633D}"/>
    <cellStyle name="20% - ส่วนที่ถูกเน้น3" xfId="3515" xr:uid="{4458C8C2-7232-4930-95C4-F9D277F210D1}"/>
    <cellStyle name="20% - ส่วนที่ถูกเน้น3 2" xfId="3516" xr:uid="{7538AF95-606E-4D3A-8F73-446DB6E85735}"/>
    <cellStyle name="20% - ส่วนที่ถูกเน้น3 2 2" xfId="3517" xr:uid="{76AD6986-57FE-43CB-AEE7-A79C813387DD}"/>
    <cellStyle name="20% - ส่วนที่ถูกเน้น3 2 2 2" xfId="3518" xr:uid="{74E7CA44-6E13-487A-A0DF-C4B4D2765C13}"/>
    <cellStyle name="20% - ส่วนที่ถูกเน้น3 2 3" xfId="3519" xr:uid="{60BB8082-41DC-422E-9138-91E442568A16}"/>
    <cellStyle name="20% - ส่วนที่ถูกเน้น3 2_CONSO" xfId="3520" xr:uid="{AA5C8DCF-BECA-4839-B003-A37F4A970AAF}"/>
    <cellStyle name="20% - ส่วนที่ถูกเน้น3 3" xfId="3521" xr:uid="{448B9BDF-7D6F-4E8F-A0BE-90B1791556B9}"/>
    <cellStyle name="20% - ส่วนที่ถูกเน้น3 4" xfId="3522" xr:uid="{8149F3B3-EB36-4666-8EFB-FC019E874CD2}"/>
    <cellStyle name="20% - ส่วนที่ถูกเน้น3_Book2" xfId="3523" xr:uid="{7DC84E59-32EA-48E0-A4BE-698D6D34BE77}"/>
    <cellStyle name="20% - ส่วนที่ถูกเน้น4" xfId="3524" xr:uid="{D8D3746C-9091-405A-A946-6EB8335E8AC2}"/>
    <cellStyle name="20% - ส่วนที่ถูกเน้น4 2" xfId="3525" xr:uid="{1E1E7B4D-7E2B-437D-B6FF-1339D753448D}"/>
    <cellStyle name="20% - ส่วนที่ถูกเน้น4 2 2" xfId="3526" xr:uid="{CE7D9111-0BB0-49A7-9573-B1E56A3AC4AB}"/>
    <cellStyle name="20% - ส่วนที่ถูกเน้น4 2 2 2" xfId="3527" xr:uid="{C678946C-B12B-4F16-9034-E23BB124F17F}"/>
    <cellStyle name="20% - ส่วนที่ถูกเน้น4 2 3" xfId="3528" xr:uid="{E95052A3-0251-4710-BD90-F2ABDD5A11DA}"/>
    <cellStyle name="20% - ส่วนที่ถูกเน้น4 2_CONSO" xfId="3529" xr:uid="{2C8FBF82-8E11-48E5-9B47-E82C852D0833}"/>
    <cellStyle name="20% - ส่วนที่ถูกเน้น4 3" xfId="3530" xr:uid="{B15345F8-B8F5-42CA-B4CC-56CAB205C9DF}"/>
    <cellStyle name="20% - ส่วนที่ถูกเน้น4 4" xfId="3531" xr:uid="{0EADE21B-789D-483F-9F1B-4A6F5CB29CF8}"/>
    <cellStyle name="20% - ส่วนที่ถูกเน้น4_Book2" xfId="3532" xr:uid="{F2A27683-BC54-4E11-BCE4-38E53CB9860B}"/>
    <cellStyle name="20% - ส่วนที่ถูกเน้น5" xfId="3533" xr:uid="{F81EE050-2F15-4F5C-8426-492272587E75}"/>
    <cellStyle name="20% - ส่วนที่ถูกเน้น5 2" xfId="3534" xr:uid="{2E3FA21D-B3A4-47D8-AE05-A0348A800946}"/>
    <cellStyle name="20% - ส่วนที่ถูกเน้น5 3" xfId="3535" xr:uid="{4AA79577-D617-43D6-BBE8-F8C03567B3BB}"/>
    <cellStyle name="20% - ส่วนที่ถูกเน้น6" xfId="3536" xr:uid="{846D47D4-AB3A-4D25-B266-9CAB55767556}"/>
    <cellStyle name="20% - ส่วนที่ถูกเน้น6 2" xfId="3537" xr:uid="{2F49629C-820A-45C1-BE4D-20445E949A9E}"/>
    <cellStyle name="20% - ส่วนที่ถูกเน้น6 3" xfId="3538" xr:uid="{DB220E64-C745-4951-8501-EB1F488E2C73}"/>
    <cellStyle name="20% - 輔色1" xfId="1226" xr:uid="{4E6A366A-D052-47FD-AF6B-F7C0DD0483C1}"/>
    <cellStyle name="20% - 輔色2" xfId="1227" xr:uid="{3D01CCC9-62FE-4673-AE67-7C3D316DCC42}"/>
    <cellStyle name="20% - 輔色3" xfId="1228" xr:uid="{2DA87395-1A5D-4F49-B8C0-B352D2FC4AF7}"/>
    <cellStyle name="20% - 輔色4" xfId="1229" xr:uid="{84CB7765-FD9F-4B08-BE07-550B89614C14}"/>
    <cellStyle name="20% - 輔色5" xfId="1230" xr:uid="{BC6C93B6-6B36-47F2-90E5-E5CD03B0E34A}"/>
    <cellStyle name="20% - 輔色6" xfId="1231" xr:uid="{B0229226-2C1E-4754-A52E-86839827170B}"/>
    <cellStyle name="๒๖๋_x000d_A_x0001_" xfId="3539" xr:uid="{C378498C-AD1A-4C5A-9159-DBB13F6A8052}"/>
    <cellStyle name="2line" xfId="3540" xr:uid="{81FF617C-DD8A-443E-BE5C-1AA22902FC0C}"/>
    <cellStyle name="³f¹ô [0]_audit schedule" xfId="1232" xr:uid="{5CC4A7CA-9A4B-44BB-93B5-253F619C8202}"/>
    <cellStyle name="³f¹ô_audit schedule" xfId="1233" xr:uid="{FF1FA466-236F-41DC-B765-C6768DC7F072}"/>
    <cellStyle name="40% - Accent1 18 2" xfId="1234" xr:uid="{A9E4BDCA-B544-4C26-81E4-8AB276FA22AE}"/>
    <cellStyle name="40% - Accent1 2" xfId="3541" xr:uid="{7BCF8D8A-4EFE-4C49-BF6E-BE7A1AEAEDBF}"/>
    <cellStyle name="40% - Accent1 2 2" xfId="1235" xr:uid="{8F856E7D-4E2E-44BD-8E4A-63B9A772A246}"/>
    <cellStyle name="40% - Accent1 2 2 2" xfId="3543" xr:uid="{88DEB59D-BB74-4AF7-AA52-6C3012CDCC2B}"/>
    <cellStyle name="40% - Accent1 2 2 3" xfId="3542" xr:uid="{FF2A4AFD-23DD-4ED7-8E9C-6BB937FFE928}"/>
    <cellStyle name="40% - Accent1 2 3" xfId="1236" xr:uid="{C13623C2-2554-4E8A-8D5F-35801EB4D23E}"/>
    <cellStyle name="40% - Accent1 2 3 2" xfId="3544" xr:uid="{1FF1CA91-6030-459D-BBE5-CD2635EC35BE}"/>
    <cellStyle name="40% - Accent1 2 4" xfId="1237" xr:uid="{D0D12E40-6BC5-4378-AA9A-B814D71F8C82}"/>
    <cellStyle name="40% - Accent1 2_CONSO" xfId="3545" xr:uid="{ACF362D9-E976-4E3E-B949-0BA6AC9D45E3}"/>
    <cellStyle name="40% - Accent1 3" xfId="3546" xr:uid="{648D1076-6171-4503-BAF5-7BAB4147BA06}"/>
    <cellStyle name="40% - Accent1 3 2" xfId="3547" xr:uid="{75AE027E-0917-4860-8B09-D0222ABAEB63}"/>
    <cellStyle name="40% - Accent1 4" xfId="3548" xr:uid="{057EDADC-A3E9-4E49-9B69-03EED9A40508}"/>
    <cellStyle name="40% - Accent1 5" xfId="3549" xr:uid="{8B6ADA1C-29B9-4641-BE7D-279913B861EA}"/>
    <cellStyle name="40% - Accent2 18 2" xfId="1238" xr:uid="{CB6D8787-1862-441A-A0B2-7B4BA4D5EB25}"/>
    <cellStyle name="40% - Accent2 2" xfId="3550" xr:uid="{1D75BE3D-7E35-4ABE-96B7-086198A14E03}"/>
    <cellStyle name="40% - Accent2 2 2" xfId="1239" xr:uid="{5D470D4A-C8A5-4C28-B6D8-B989655A2CEF}"/>
    <cellStyle name="40% - Accent2 2 2 2" xfId="3552" xr:uid="{E6509DCA-2BC3-4329-9CD5-55FA0E84A4DF}"/>
    <cellStyle name="40% - Accent2 2 2 3" xfId="3551" xr:uid="{32ABFC51-D4F1-4999-B4E3-2BA60BD7A9CB}"/>
    <cellStyle name="40% - Accent2 2 3" xfId="1240" xr:uid="{BD7EFE63-9D90-4659-BC6D-15BB2F8C1A54}"/>
    <cellStyle name="40% - Accent2 2 3 2" xfId="3553" xr:uid="{4A690D94-47D4-4FBB-8B32-CB563B2A264C}"/>
    <cellStyle name="40% - Accent2 2 4" xfId="1241" xr:uid="{93E876E7-BE72-478B-B9F0-2AA07BA79C73}"/>
    <cellStyle name="40% - Accent2 2_CONSO" xfId="3554" xr:uid="{63219AA9-DFCF-4020-9D86-5B9C7EB54D7D}"/>
    <cellStyle name="40% - Accent2 3" xfId="3555" xr:uid="{7619ACC0-C605-428B-AD79-398C93981765}"/>
    <cellStyle name="40% - Accent2 3 2" xfId="3556" xr:uid="{0F745D77-A0A9-4ADB-80FB-948A2FBD92D3}"/>
    <cellStyle name="40% - Accent2 4" xfId="3557" xr:uid="{81257BC1-59A7-4A2E-B240-815F5BEAA6F6}"/>
    <cellStyle name="40% - Accent2 5" xfId="3558" xr:uid="{0F34192C-C58D-4047-9B42-996C7AB2C19F}"/>
    <cellStyle name="40% - Accent3 18 2" xfId="1242" xr:uid="{6833C4C8-CE13-48FC-B97F-29E508B5167B}"/>
    <cellStyle name="40% - Accent3 2" xfId="3559" xr:uid="{033CA90E-D0B6-4526-80C1-CE098C5C9687}"/>
    <cellStyle name="40% - Accent3 2 2" xfId="1243" xr:uid="{58E5D40D-E2F6-4ECF-9EDE-8822AED97D4A}"/>
    <cellStyle name="40% - Accent3 2 2 2" xfId="3561" xr:uid="{290CCA3E-F73F-41E7-BAB5-77482F0C391B}"/>
    <cellStyle name="40% - Accent3 2 2 3" xfId="3560" xr:uid="{C9674417-9589-4339-B94D-7E1AF494AE54}"/>
    <cellStyle name="40% - Accent3 2 3" xfId="1244" xr:uid="{964C14B7-7128-45D0-BCEA-2CCB5F7DB1D1}"/>
    <cellStyle name="40% - Accent3 2 3 2" xfId="3562" xr:uid="{502021EB-0D3D-4FF4-B340-38042374D8F2}"/>
    <cellStyle name="40% - Accent3 2 4" xfId="1245" xr:uid="{C00A1BB5-7DCE-4BE2-93CD-3F68F4F344D1}"/>
    <cellStyle name="40% - Accent3 2_CONSO" xfId="3563" xr:uid="{0FCED342-A102-4571-803C-FFA9261A1B1A}"/>
    <cellStyle name="40% - Accent3 3" xfId="3564" xr:uid="{205D5ECC-102C-4236-8CF2-41440723A7A3}"/>
    <cellStyle name="40% - Accent3 3 2" xfId="3565" xr:uid="{19B7DCD3-E059-455A-BFB5-5872AFB17618}"/>
    <cellStyle name="40% - Accent3 4" xfId="3566" xr:uid="{ED2FC38C-F667-4D01-96B0-27C4E9D30330}"/>
    <cellStyle name="40% - Accent3 5" xfId="3567" xr:uid="{0F5B9E29-C896-49D0-9CCE-A4748E8BE402}"/>
    <cellStyle name="40% - Accent4 18 2" xfId="1246" xr:uid="{B957AD3E-33D2-4E7B-B82C-6DB699EA4E00}"/>
    <cellStyle name="40% - Accent4 2" xfId="3568" xr:uid="{A6696A8A-C3B9-4D07-854E-0A86E2128A80}"/>
    <cellStyle name="40% - Accent4 2 2" xfId="1247" xr:uid="{4A5354F3-1552-48ED-823D-3FB7943C403F}"/>
    <cellStyle name="40% - Accent4 2 2 2" xfId="3570" xr:uid="{E265D490-4BB4-4696-9172-A4FBC4EB7595}"/>
    <cellStyle name="40% - Accent4 2 2 3" xfId="3569" xr:uid="{AAE6A94C-FE84-4457-8515-EA09FFE9F2BB}"/>
    <cellStyle name="40% - Accent4 2 3" xfId="1248" xr:uid="{9AB3508A-0730-4E7C-B875-32DC298C2191}"/>
    <cellStyle name="40% - Accent4 2 3 2" xfId="3571" xr:uid="{FB877607-8D40-438B-9423-6B966875CD25}"/>
    <cellStyle name="40% - Accent4 2 4" xfId="1249" xr:uid="{D7365360-EDBE-460D-97E7-565D519DB35C}"/>
    <cellStyle name="40% - Accent4 2_CONSO" xfId="3572" xr:uid="{A3E7F93A-90AC-4007-BC7D-B1A2AFBB445F}"/>
    <cellStyle name="40% - Accent4 3" xfId="3573" xr:uid="{0A2B050D-6425-4956-A2FB-E650E2A00833}"/>
    <cellStyle name="40% - Accent4 3 2" xfId="3574" xr:uid="{F3B78F9C-2989-4EB4-8401-827F1AFA4FFC}"/>
    <cellStyle name="40% - Accent4 4" xfId="3575" xr:uid="{BFFD5E68-4123-4D49-981C-E6CA4B480826}"/>
    <cellStyle name="40% - Accent4 5" xfId="3576" xr:uid="{33C9E364-661C-4B05-96E9-D3A221924784}"/>
    <cellStyle name="40% - Accent5 18 2" xfId="1250" xr:uid="{DBDE5884-5674-424A-8473-D37A401ECBD4}"/>
    <cellStyle name="40% - Accent5 2" xfId="3577" xr:uid="{6A7D1B9E-BAFE-470F-954A-E0F20045EACB}"/>
    <cellStyle name="40% - Accent5 2 2" xfId="1251" xr:uid="{9CAF4850-E241-4FF5-A18F-DF33DF7AF6E3}"/>
    <cellStyle name="40% - Accent5 2 2 2" xfId="3579" xr:uid="{AF38E737-8E0F-4310-AB0F-37133A020CDE}"/>
    <cellStyle name="40% - Accent5 2 2 3" xfId="3578" xr:uid="{8A472F00-54B3-40C7-A3E9-B05679407FD5}"/>
    <cellStyle name="40% - Accent5 2 3" xfId="1252" xr:uid="{C6F3E6E6-6720-4CB4-BF00-89A483207CC4}"/>
    <cellStyle name="40% - Accent5 2 3 2" xfId="3580" xr:uid="{6B96077F-9641-4F31-B1C3-434AB5C51A76}"/>
    <cellStyle name="40% - Accent5 2 4" xfId="1253" xr:uid="{F5525D77-D7DF-4CEF-B9A9-EDEE9618E56D}"/>
    <cellStyle name="40% - Accent5 2_CONSO" xfId="3581" xr:uid="{EF08301C-894B-4982-B4CE-BEA2F639A2F4}"/>
    <cellStyle name="40% - Accent5 3" xfId="3582" xr:uid="{A4094404-4142-42F7-9FF2-4824AB1F0F5A}"/>
    <cellStyle name="40% - Accent5 3 2" xfId="3583" xr:uid="{AB9D7083-19F5-4810-8E22-FAAA40A84BCA}"/>
    <cellStyle name="40% - Accent5 4" xfId="3584" xr:uid="{69DC4249-DDEA-424C-BC1D-A01444F5BE4A}"/>
    <cellStyle name="40% - Accent5 5" xfId="3585" xr:uid="{9D905403-B9A5-49FC-9768-0024AB10185D}"/>
    <cellStyle name="40% - Accent6 18 2" xfId="1254" xr:uid="{0E36C26B-8747-47D0-9308-6BD856EDFD53}"/>
    <cellStyle name="40% - Accent6 2" xfId="3586" xr:uid="{6E8D56C0-1FE2-4D81-A80F-983AEEAFEE5C}"/>
    <cellStyle name="40% - Accent6 2 2" xfId="1255" xr:uid="{394F0E98-CF43-4E70-9D3E-26566D57056F}"/>
    <cellStyle name="40% - Accent6 2 2 2" xfId="3588" xr:uid="{3E0D5E95-FD93-40FB-9F81-2C39DA938634}"/>
    <cellStyle name="40% - Accent6 2 2 3" xfId="3587" xr:uid="{E7154E3A-D9D0-41B1-AF6F-45266A578A6A}"/>
    <cellStyle name="40% - Accent6 2 3" xfId="1256" xr:uid="{18033773-9C54-4390-9837-40BE40BBF199}"/>
    <cellStyle name="40% - Accent6 2 3 2" xfId="3589" xr:uid="{67923A1A-D257-4526-B7AB-33C3612E64A0}"/>
    <cellStyle name="40% - Accent6 2 4" xfId="1257" xr:uid="{8321137E-5086-4613-A802-174E50759A71}"/>
    <cellStyle name="40% - Accent6 2_CONSO" xfId="3590" xr:uid="{480D5227-1C44-44B0-9B6A-967F685A3EEE}"/>
    <cellStyle name="40% - Accent6 3" xfId="3591" xr:uid="{8365EC7A-0A06-4D7A-B38C-2AD98253FDD2}"/>
    <cellStyle name="40% - Accent6 3 2" xfId="3592" xr:uid="{C08782F6-700C-4776-9E01-736BD5D73644}"/>
    <cellStyle name="40% - Accent6 4" xfId="3593" xr:uid="{9A8459BA-3144-44CB-969A-B3A1B9D25FED}"/>
    <cellStyle name="40% - Accent6 5" xfId="3594" xr:uid="{D7689C8B-5BF8-4CF7-AF98-61AC392DC9ED}"/>
    <cellStyle name="40% - アクセント 1 2" xfId="1258" xr:uid="{2C09F40F-ED92-4918-B6FD-FD272F643238}"/>
    <cellStyle name="40% - アクセント 2 2" xfId="1259" xr:uid="{957DD3EA-4DB5-4996-9828-4B045078617F}"/>
    <cellStyle name="40% - アクセント 3 2" xfId="1260" xr:uid="{C7787B17-985F-40FF-A399-0B8C81736D52}"/>
    <cellStyle name="40% - アクセント 4 2" xfId="1261" xr:uid="{B3A1EE5A-FDAD-4F20-9A61-796BE266219C}"/>
    <cellStyle name="40% - アクセント 5 2" xfId="1262" xr:uid="{F140ED66-D11B-4957-B61D-E8438D55BBAB}"/>
    <cellStyle name="40% - アクセント 6 2" xfId="1263" xr:uid="{6A66E2CA-90C7-46AD-A0CD-AAB4AFF906F8}"/>
    <cellStyle name="40% - ส่วนที่ถูกเน้น1" xfId="3595" xr:uid="{AD37CE25-3659-4E9B-BA85-A972F422AA52}"/>
    <cellStyle name="40% - ส่วนที่ถูกเน้น1 2" xfId="3596" xr:uid="{E2DB242E-C72D-499A-95B3-14AD468E3277}"/>
    <cellStyle name="40% - ส่วนที่ถูกเน้น1 2 2" xfId="3597" xr:uid="{B1D070A0-5D8D-422A-AA4F-C18CE60B09E9}"/>
    <cellStyle name="40% - ส่วนที่ถูกเน้น1 2 2 2" xfId="3598" xr:uid="{E88D8582-A481-4703-88E4-CAE21F15C9E8}"/>
    <cellStyle name="40% - ส่วนที่ถูกเน้น1 2 3" xfId="3599" xr:uid="{29CA4B64-EF7E-486A-94F6-138AB0B829DA}"/>
    <cellStyle name="40% - ส่วนที่ถูกเน้น1 2_CONSO" xfId="3600" xr:uid="{7AFAFAF6-FBA9-4054-8967-076DCF3DB553}"/>
    <cellStyle name="40% - ส่วนที่ถูกเน้น1 3" xfId="3601" xr:uid="{56FEE0CA-7C0C-40CF-B4D7-403603A6BF22}"/>
    <cellStyle name="40% - ส่วนที่ถูกเน้น1 4" xfId="3602" xr:uid="{BE43C429-F054-4262-BBBC-B8E41B3B773E}"/>
    <cellStyle name="40% - ส่วนที่ถูกเน้น1_Book2" xfId="3603" xr:uid="{64E48F5C-B7EC-4D82-BE96-A9E0AD7A7161}"/>
    <cellStyle name="40% - ส่วนที่ถูกเน้น2" xfId="3604" xr:uid="{4AB0F2B1-A34B-465E-803E-C816C0C25262}"/>
    <cellStyle name="40% - ส่วนที่ถูกเน้น2 2" xfId="3605" xr:uid="{A80A9101-22B7-404D-9004-EE47722D5771}"/>
    <cellStyle name="40% - ส่วนที่ถูกเน้น2 3" xfId="3606" xr:uid="{9DBD4007-964C-4F22-ACF2-7041B98A4FBB}"/>
    <cellStyle name="40% - ส่วนที่ถูกเน้น3" xfId="3607" xr:uid="{45B4AB91-E6A2-434D-A3F6-ACA6827ED2AA}"/>
    <cellStyle name="40% - ส่วนที่ถูกเน้น3 2" xfId="3608" xr:uid="{FA1069DA-9A0D-4ADD-A42A-0E8776AE6485}"/>
    <cellStyle name="40% - ส่วนที่ถูกเน้น3 2 2" xfId="3609" xr:uid="{90408544-8A20-4DB1-8A49-CD5E514D6B7A}"/>
    <cellStyle name="40% - ส่วนที่ถูกเน้น3 2 2 2" xfId="3610" xr:uid="{4D46709F-0AA3-48A3-8A58-1674883BA51E}"/>
    <cellStyle name="40% - ส่วนที่ถูกเน้น3 2 3" xfId="3611" xr:uid="{6FE5F854-9371-4BEC-9264-EE54091BEA4E}"/>
    <cellStyle name="40% - ส่วนที่ถูกเน้น3 2_CONSO" xfId="3612" xr:uid="{54196146-CC29-4100-A7C7-A382AD7DD9E3}"/>
    <cellStyle name="40% - ส่วนที่ถูกเน้น3 3" xfId="3613" xr:uid="{C2EF39F0-AF58-415D-806F-B9E73009F670}"/>
    <cellStyle name="40% - ส่วนที่ถูกเน้น3 4" xfId="3614" xr:uid="{AE5F9228-DC18-4D5B-942D-493D1D13208B}"/>
    <cellStyle name="40% - ส่วนที่ถูกเน้น3_Book2" xfId="3615" xr:uid="{E71FA8D5-7E5D-41AF-957C-0C0859C03200}"/>
    <cellStyle name="40% - ส่วนที่ถูกเน้น4" xfId="3616" xr:uid="{9401A07A-1F25-47B1-9800-C40D5292509A}"/>
    <cellStyle name="40% - ส่วนที่ถูกเน้น4 2" xfId="3617" xr:uid="{C00AC01A-A52E-4812-B633-828314BD02C1}"/>
    <cellStyle name="40% - ส่วนที่ถูกเน้น4 2 2" xfId="3618" xr:uid="{324DD5E4-628F-4ABD-B41C-5E4E842EE5CB}"/>
    <cellStyle name="40% - ส่วนที่ถูกเน้น4 2 2 2" xfId="3619" xr:uid="{BC238989-68CC-4CA4-8A13-B8E13D9E3216}"/>
    <cellStyle name="40% - ส่วนที่ถูกเน้น4 2 3" xfId="3620" xr:uid="{62FC76D5-D166-4C54-AF8C-46E749578803}"/>
    <cellStyle name="40% - ส่วนที่ถูกเน้น4 2_CONSO" xfId="3621" xr:uid="{55AFE0B0-9A1E-4EC5-B250-B390BD2584D9}"/>
    <cellStyle name="40% - ส่วนที่ถูกเน้น4 3" xfId="3622" xr:uid="{7D6F527D-0A28-4548-B0EA-39339484BF52}"/>
    <cellStyle name="40% - ส่วนที่ถูกเน้น4 4" xfId="3623" xr:uid="{7039A541-D5E5-488A-A2CE-F43E465FE7A5}"/>
    <cellStyle name="40% - ส่วนที่ถูกเน้น4_Book2" xfId="3624" xr:uid="{AAA7F403-8D96-4EEE-AE2E-6E23F5A2A0EF}"/>
    <cellStyle name="40% - ส่วนที่ถูกเน้น5" xfId="3625" xr:uid="{54832A64-2577-48F2-8521-357753476D1D}"/>
    <cellStyle name="40% - ส่วนที่ถูกเน้น5 2" xfId="3626" xr:uid="{A158DFE9-56C3-43B6-950E-51716CDD41E2}"/>
    <cellStyle name="40% - ส่วนที่ถูกเน้น5 3" xfId="3627" xr:uid="{B0D4E3E1-84D5-4D0A-A071-B5E7533A3871}"/>
    <cellStyle name="40% - ส่วนที่ถูกเน้น6" xfId="3628" xr:uid="{5A04BF92-C07B-4F03-A5B0-F374E50FE17A}"/>
    <cellStyle name="40% - ส่วนที่ถูกเน้น6 2" xfId="3629" xr:uid="{300D9F74-A39A-4901-900B-654458E40A9F}"/>
    <cellStyle name="40% - ส่วนที่ถูกเน้น6 2 2" xfId="3630" xr:uid="{AF9929E7-0B87-43DD-871D-03B671191C91}"/>
    <cellStyle name="40% - ส่วนที่ถูกเน้น6 2 2 2" xfId="3631" xr:uid="{4172C319-26E1-486B-9C71-138FB064CC1B}"/>
    <cellStyle name="40% - ส่วนที่ถูกเน้น6 2 3" xfId="3632" xr:uid="{508350F4-251B-46E4-9F4B-B87AB2B33244}"/>
    <cellStyle name="40% - ส่วนที่ถูกเน้น6 2_CONSO" xfId="3633" xr:uid="{268669CD-95A6-4AE8-9ED6-D4CBCD8E191E}"/>
    <cellStyle name="40% - ส่วนที่ถูกเน้น6 3" xfId="3634" xr:uid="{753A5E27-A659-42AA-B342-A4CCA7F88929}"/>
    <cellStyle name="40% - ส่วนที่ถูกเน้น6 4" xfId="3635" xr:uid="{E7534ECB-8F6F-4532-B2A5-CB34F5FFC582}"/>
    <cellStyle name="40% - ส่วนที่ถูกเน้น6_Book2" xfId="3636" xr:uid="{C89666C5-D68B-4BE5-82DB-B6C6CA1F54F3}"/>
    <cellStyle name="40% - 輔色1" xfId="1264" xr:uid="{52D95B50-CCB6-48A7-A85D-BEEE1BA1C27A}"/>
    <cellStyle name="40% - 輔色2" xfId="1265" xr:uid="{43D4D0EE-9D78-4DE1-8C12-7A25A1DEFA2C}"/>
    <cellStyle name="40% - 輔色3" xfId="1266" xr:uid="{A16E00EA-B122-459B-8C87-B2BCE6D895B6}"/>
    <cellStyle name="40% - 輔色4" xfId="1267" xr:uid="{BC3D5331-8D84-4633-A7F3-25C6E8E547DE}"/>
    <cellStyle name="40% - 輔色5" xfId="1268" xr:uid="{C2CA7A41-0E19-44B1-A1E1-84BBB5CCE8E9}"/>
    <cellStyle name="40% - 輔色6" xfId="1269" xr:uid="{6B946257-4606-48E3-B6C3-B06B8C4FA9DC}"/>
    <cellStyle name="594941.25" xfId="3637" xr:uid="{22BCC453-31BA-4707-990F-6FF94626CE7A}"/>
    <cellStyle name="60% - Accent1 18 2" xfId="1270" xr:uid="{7D1C1BD8-58EB-4D35-8E94-65235E5D21FC}"/>
    <cellStyle name="60% - Accent1 2" xfId="3638" xr:uid="{9B508CDB-4E35-44B9-A37A-96FFC9B5E1D2}"/>
    <cellStyle name="60% - Accent1 2 2" xfId="1271" xr:uid="{B8906B15-E42E-4CAA-BB73-014272146602}"/>
    <cellStyle name="60% - Accent1 2 2 2" xfId="3639" xr:uid="{CD537346-C196-454E-824E-62819A8BE350}"/>
    <cellStyle name="60% - Accent1 2 3" xfId="1272" xr:uid="{7FE37FBA-AE52-4975-82A7-23F67C1F2F26}"/>
    <cellStyle name="60% - Accent1 2 4" xfId="1273" xr:uid="{37105791-4327-4F6C-867E-31C78A193B0A}"/>
    <cellStyle name="60% - Accent1 3" xfId="3640" xr:uid="{4A9583FE-B4AB-4989-B5FC-2D5694008C60}"/>
    <cellStyle name="60% - Accent1 3 2" xfId="3641" xr:uid="{A1A0157F-3755-4E5C-89A9-62F4D046EB64}"/>
    <cellStyle name="60% - Accent1 4" xfId="3642" xr:uid="{C9DD0455-3CEB-4138-B075-8E9CA657865E}"/>
    <cellStyle name="60% - Accent1 5" xfId="3643" xr:uid="{A1C568D1-1F13-4BEC-9FAD-99FC470FC61C}"/>
    <cellStyle name="60% - Accent2 18 2" xfId="1274" xr:uid="{29F1E1C0-13ED-4F9C-B7CD-A2CA713690CE}"/>
    <cellStyle name="60% - Accent2 2" xfId="3644" xr:uid="{15FC4E0A-A991-4DD0-8F02-F248DCA67222}"/>
    <cellStyle name="60% - Accent2 2 2" xfId="1275" xr:uid="{A5029658-0C21-4835-991D-09F0D8D565D9}"/>
    <cellStyle name="60% - Accent2 2 2 2" xfId="3645" xr:uid="{B690CC83-A249-4299-A664-470553D55A3A}"/>
    <cellStyle name="60% - Accent2 2 3" xfId="1276" xr:uid="{228E21D8-534A-4468-886B-8DDCF6E9D385}"/>
    <cellStyle name="60% - Accent2 2 4" xfId="1277" xr:uid="{A1391487-738B-412D-88C2-E7F6A13B918D}"/>
    <cellStyle name="60% - Accent2 3" xfId="3646" xr:uid="{FE76C52E-2E70-495E-8907-40E0F853BE97}"/>
    <cellStyle name="60% - Accent2 3 2" xfId="3647" xr:uid="{438DA54F-A96B-4841-8AC1-D924DFD8286D}"/>
    <cellStyle name="60% - Accent2 4" xfId="3648" xr:uid="{DBB5FD28-82D3-4FB6-8CC7-1627B60A4601}"/>
    <cellStyle name="60% - Accent2 5" xfId="3649" xr:uid="{25F5A1AA-7FB1-4827-A86E-2A9D5B3A480F}"/>
    <cellStyle name="60% - Accent3 18 2" xfId="1278" xr:uid="{877B7423-0680-4CDC-894A-CEEC9F9C96E1}"/>
    <cellStyle name="60% - Accent3 2" xfId="3650" xr:uid="{7CB609DA-A32E-4157-A0A9-7622A302C26E}"/>
    <cellStyle name="60% - Accent3 2 2" xfId="1279" xr:uid="{305B6D0E-90E7-4AB7-92B0-6D4561138EB3}"/>
    <cellStyle name="60% - Accent3 2 2 2" xfId="3651" xr:uid="{210191E3-E78A-45FA-997A-62850DB49C29}"/>
    <cellStyle name="60% - Accent3 2 3" xfId="1280" xr:uid="{190CA924-1A79-4109-B589-B4E7AC06EBC8}"/>
    <cellStyle name="60% - Accent3 2 4" xfId="1281" xr:uid="{C8E9DFEA-1EC4-45AC-AAE6-882C464A42B6}"/>
    <cellStyle name="60% - Accent3 3" xfId="3652" xr:uid="{FB368AA3-57D1-45E7-8104-6CD5F78A3E45}"/>
    <cellStyle name="60% - Accent3 3 2" xfId="3653" xr:uid="{B9E47D1D-EEE9-45E1-AF20-94F432A4F305}"/>
    <cellStyle name="60% - Accent3 4" xfId="3654" xr:uid="{8AC13054-201D-48CA-A0B4-781079C83A98}"/>
    <cellStyle name="60% - Accent3 5" xfId="3655" xr:uid="{59B4A5AF-94F6-432D-8B09-ED110C5888E9}"/>
    <cellStyle name="60% - Accent4 18 2" xfId="1282" xr:uid="{C3BF4A2B-06BF-4329-AD86-C23B8BA482BB}"/>
    <cellStyle name="60% - Accent4 2" xfId="3656" xr:uid="{CC24064E-7C61-45E2-9006-F0333A7E5482}"/>
    <cellStyle name="60% - Accent4 2 2" xfId="1283" xr:uid="{991F86D0-F889-4537-BE56-7E40B1965622}"/>
    <cellStyle name="60% - Accent4 2 2 2" xfId="3657" xr:uid="{931305C8-59E4-4B1F-820A-E427531D967C}"/>
    <cellStyle name="60% - Accent4 2 3" xfId="1284" xr:uid="{F944EEDB-1781-4E91-B94C-1A126E0A641F}"/>
    <cellStyle name="60% - Accent4 2 4" xfId="1285" xr:uid="{4D2F8368-5110-4564-96D7-85DA3AD94635}"/>
    <cellStyle name="60% - Accent4 3" xfId="3658" xr:uid="{65975274-6E7D-400D-9276-6A46BA9F1615}"/>
    <cellStyle name="60% - Accent4 3 2" xfId="3659" xr:uid="{207EC6AF-83B7-4E43-BE2F-819BC17A0B75}"/>
    <cellStyle name="60% - Accent4 4" xfId="3660" xr:uid="{A13DD561-00A7-4714-9773-F9750E4C6C6D}"/>
    <cellStyle name="60% - Accent4 5" xfId="3661" xr:uid="{D27A66A6-37FE-43C7-907D-1A728BCBDBDB}"/>
    <cellStyle name="60% - Accent5 18 2" xfId="1286" xr:uid="{6DD59069-F064-4D50-AC8A-C858AEF05733}"/>
    <cellStyle name="60% - Accent5 2" xfId="3662" xr:uid="{0D548809-A386-42D0-A0F8-14BACEDED143}"/>
    <cellStyle name="60% - Accent5 2 2" xfId="1287" xr:uid="{93327EF8-2AD9-4D4F-BFF9-CBCD4537EEE9}"/>
    <cellStyle name="60% - Accent5 2 2 2" xfId="3663" xr:uid="{31C14662-BB22-4031-AE07-0A422E5EE23C}"/>
    <cellStyle name="60% - Accent5 2 3" xfId="1288" xr:uid="{C49A9CE7-D6B7-45C3-987E-BCB3DCC57AF5}"/>
    <cellStyle name="60% - Accent5 2 4" xfId="1289" xr:uid="{D88A418F-4EB5-4CB9-AEE3-EB42A435BC7C}"/>
    <cellStyle name="60% - Accent5 3" xfId="3664" xr:uid="{C525DD56-95C0-4246-B3B8-60068DB11330}"/>
    <cellStyle name="60% - Accent5 3 2" xfId="3665" xr:uid="{8FBD0A4F-7048-4F4A-BFA0-42CF4ED7F661}"/>
    <cellStyle name="60% - Accent5 4" xfId="3666" xr:uid="{267B1490-64D8-47C8-819D-986105F51AF7}"/>
    <cellStyle name="60% - Accent5 5" xfId="3667" xr:uid="{12F259AB-F7F7-411A-963C-5F742E6CA0EB}"/>
    <cellStyle name="60% - Accent6 18 2" xfId="1290" xr:uid="{393653F8-627A-4320-97AA-07427182DA21}"/>
    <cellStyle name="60% - Accent6 2" xfId="3668" xr:uid="{143B7BA2-F3D6-4E81-93D1-4791B8B09BE5}"/>
    <cellStyle name="60% - Accent6 2 2" xfId="1291" xr:uid="{FC0DACE7-2820-46FE-A287-E019EEFC96EB}"/>
    <cellStyle name="60% - Accent6 2 2 2" xfId="3669" xr:uid="{173F0499-AF1D-45FF-B140-06FC46BD80F0}"/>
    <cellStyle name="60% - Accent6 2 3" xfId="1292" xr:uid="{05465994-27A1-4901-96D2-7C51B17A2C57}"/>
    <cellStyle name="60% - Accent6 2 4" xfId="1293" xr:uid="{8CF4FAFF-4BF6-4ADB-9E99-3605DA2A6C41}"/>
    <cellStyle name="60% - Accent6 3" xfId="3670" xr:uid="{0DE659CB-BB81-4C12-8220-D54146F28898}"/>
    <cellStyle name="60% - Accent6 3 2" xfId="3671" xr:uid="{9593EC1B-CAB6-40B0-BBDC-B4135E61A48A}"/>
    <cellStyle name="60% - Accent6 4" xfId="3672" xr:uid="{A92B05BD-A6F6-4C58-9955-E36F463916D3}"/>
    <cellStyle name="60% - Accent6 5" xfId="3673" xr:uid="{9FF1CBA9-4946-4BE1-ABDD-90C8BA676D9A}"/>
    <cellStyle name="60% - アクセント 1 2" xfId="1294" xr:uid="{FF77AC1E-B8B1-4AE6-B148-43D2440A5FB7}"/>
    <cellStyle name="60% - アクセント 2 2" xfId="1295" xr:uid="{EDFD5956-D1DF-4ABA-BCA4-3A4CAC7675BA}"/>
    <cellStyle name="60% - アクセント 3 2" xfId="1296" xr:uid="{274F5819-039E-4A9C-8C93-A5CB0E623216}"/>
    <cellStyle name="60% - アクセント 4 2" xfId="1297" xr:uid="{DBBB5CC3-4684-446E-85FB-2C45ECB02845}"/>
    <cellStyle name="60% - アクセント 5 2" xfId="1298" xr:uid="{01D761CF-B3B1-468C-B0CD-DF7F079599AC}"/>
    <cellStyle name="60% - アクセント 6 2" xfId="1299" xr:uid="{CE19106B-1328-453E-8CDA-45385DBE7BA5}"/>
    <cellStyle name="60% - ส่วนที่ถูกเน้น1" xfId="3674" xr:uid="{9AAE8F5C-E52D-42E3-B526-760FB2969A36}"/>
    <cellStyle name="60% - ส่วนที่ถูกเน้น1 2" xfId="3675" xr:uid="{3B31EDF1-B237-440D-A74A-934F01AD801B}"/>
    <cellStyle name="60% - ส่วนที่ถูกเน้น1 3" xfId="3676" xr:uid="{4455B647-531D-445F-BE59-BD91177A4B37}"/>
    <cellStyle name="60% - ส่วนที่ถูกเน้น1 4" xfId="3677" xr:uid="{FA7D9E5E-7673-4CEA-9F51-56FF9AD891DB}"/>
    <cellStyle name="60% - ส่วนที่ถูกเน้น1_Book2" xfId="3678" xr:uid="{C59E250D-5BF2-433F-8A0E-58CF76A97C8A}"/>
    <cellStyle name="60% - ส่วนที่ถูกเน้น2" xfId="3679" xr:uid="{E385E7C9-F536-4C57-97CC-81D01E7C98D9}"/>
    <cellStyle name="60% - ส่วนที่ถูกเน้น2 2" xfId="3680" xr:uid="{4A5F3F48-A919-42FA-B71A-EABBCB9D4DB7}"/>
    <cellStyle name="60% - ส่วนที่ถูกเน้น2 3" xfId="3681" xr:uid="{29293ED3-90B5-499C-A246-361C999D43BD}"/>
    <cellStyle name="60% - ส่วนที่ถูกเน้น3" xfId="3682" xr:uid="{24355442-0AE2-4BAC-8409-097B0764806B}"/>
    <cellStyle name="60% - ส่วนที่ถูกเน้น3 2" xfId="3683" xr:uid="{7BC6BB85-DAB2-4C0C-A1BD-14C31D550E4D}"/>
    <cellStyle name="60% - ส่วนที่ถูกเน้น3 3" xfId="3684" xr:uid="{B02B12D2-4022-4697-91C2-A5241EF6431E}"/>
    <cellStyle name="60% - ส่วนที่ถูกเน้น3 4" xfId="3685" xr:uid="{9B2BE4AF-E74C-49B3-ABD3-F55403818FDE}"/>
    <cellStyle name="60% - ส่วนที่ถูกเน้น3_Book2" xfId="3686" xr:uid="{EA1BFE01-62A5-4D3A-B093-F9E425844DC3}"/>
    <cellStyle name="60% - ส่วนที่ถูกเน้น4" xfId="3687" xr:uid="{3614B7BC-B3E7-40D1-8099-85C3DE066062}"/>
    <cellStyle name="60% - ส่วนที่ถูกเน้น4 2" xfId="3688" xr:uid="{06A9229F-8BCC-4163-BED0-A62678121CF4}"/>
    <cellStyle name="60% - ส่วนที่ถูกเน้น4 3" xfId="3689" xr:uid="{38E9B252-E665-41AF-8B52-BB2D6A268EDA}"/>
    <cellStyle name="60% - ส่วนที่ถูกเน้น4 4" xfId="3690" xr:uid="{C2541A2A-4538-48F4-AE00-04E382BE1979}"/>
    <cellStyle name="60% - ส่วนที่ถูกเน้น4_Book2" xfId="3691" xr:uid="{DFA916D1-9356-48C5-A7C0-1FC24B75F5E3}"/>
    <cellStyle name="60% - ส่วนที่ถูกเน้น5" xfId="3692" xr:uid="{9B7F7B3B-6A87-4AE8-A1AB-800BDBFB5E79}"/>
    <cellStyle name="60% - ส่วนที่ถูกเน้น5 2" xfId="3693" xr:uid="{54CC5FDE-FDA4-47FA-B20F-0DC2CA5117F5}"/>
    <cellStyle name="60% - ส่วนที่ถูกเน้น5 3" xfId="3694" xr:uid="{725FF9E4-62F3-4217-93E0-FB4AC5CCEB6A}"/>
    <cellStyle name="60% - ส่วนที่ถูกเน้น6" xfId="3695" xr:uid="{12FC5234-CACC-4612-9122-C193E1AFA0A9}"/>
    <cellStyle name="60% - ส่วนที่ถูกเน้น6 2" xfId="3696" xr:uid="{77CBA236-2248-49D1-97E9-FC23EEA83B0F}"/>
    <cellStyle name="60% - ส่วนที่ถูกเน้น6 3" xfId="3697" xr:uid="{30A1A8AB-B856-456D-9162-129805EEBE22}"/>
    <cellStyle name="60% - ส่วนที่ถูกเน้น6 4" xfId="3698" xr:uid="{29DC70F3-2C69-4165-8533-6B10842E1154}"/>
    <cellStyle name="60% - ส่วนที่ถูกเน้น6_Book2" xfId="3699" xr:uid="{174AC9DC-2A12-460A-B9B9-BB76233EE4E7}"/>
    <cellStyle name="60% - 輔色1" xfId="1300" xr:uid="{C93A4816-F214-4F76-A7CB-2A24E9F9D397}"/>
    <cellStyle name="60% - 輔色2" xfId="1301" xr:uid="{8C113215-165F-492A-9392-40888731E950}"/>
    <cellStyle name="60% - 輔色3" xfId="1302" xr:uid="{F0BD373E-4DAD-49EC-9E52-450714E73212}"/>
    <cellStyle name="60% - 輔色4" xfId="1303" xr:uid="{D5090051-D804-42BD-9938-4DCD986532AF}"/>
    <cellStyle name="60% - 輔色5" xfId="1304" xr:uid="{4733066A-836E-48BF-A721-B2AF2B927211}"/>
    <cellStyle name="60% - 輔色6" xfId="1305" xr:uid="{B94953BF-E1EB-4333-B296-524D6CDF00A6}"/>
    <cellStyle name="75" xfId="3700" xr:uid="{AD706885-5632-4E69-9CAC-3F9BDAEC3C9A}"/>
    <cellStyle name="75 2" xfId="3701" xr:uid="{AD04046E-2991-4493-9DA4-BD28BB4B23A1}"/>
    <cellStyle name="90" xfId="1306" xr:uid="{1CCCE4EB-0E50-46F0-A2CE-42D984516EAE}"/>
    <cellStyle name="A_x0001_" xfId="3702" xr:uid="{188B9DA5-641E-4F9E-95DA-0217BD7AA410}"/>
    <cellStyle name="A3 297 x 420 mm" xfId="3703" xr:uid="{ED910650-55E8-424E-A99D-9BE1A5FEE7F3}"/>
    <cellStyle name="AA FRAME" xfId="3704" xr:uid="{4986DB12-C34C-49E6-BF0E-8E4D81C027A2}"/>
    <cellStyle name="AA FRAME 2" xfId="3705" xr:uid="{24B696C5-FBE1-4156-9B1B-F86F7E4819D5}"/>
    <cellStyle name="AA FRAME 2 2" xfId="12425" xr:uid="{08B10C8E-9C9C-4AC0-AA8B-6186512FD750}"/>
    <cellStyle name="AA HEADING" xfId="3706" xr:uid="{2A138982-A58D-4909-86D3-96B77C8DB794}"/>
    <cellStyle name="AA HEADING 2" xfId="3707" xr:uid="{3D97F24A-C0EE-4A14-8B73-2062DA42C67D}"/>
    <cellStyle name="AA INITIALS" xfId="3708" xr:uid="{3523098E-3329-4A44-933B-C389D31665B8}"/>
    <cellStyle name="AA INITIALS 2" xfId="3709" xr:uid="{AF2061A2-EB26-4142-AA02-4A8A87F532E7}"/>
    <cellStyle name="AA INITIALS 3" xfId="3710" xr:uid="{A3B949C2-E4D2-4B24-A851-DB984881E959}"/>
    <cellStyle name="AA INPUT" xfId="3711" xr:uid="{E36F9810-166F-49F2-855E-9C48F52D2AA9}"/>
    <cellStyle name="AA INPUT 2" xfId="3712" xr:uid="{E2FE9C7B-12D0-485F-B578-B927B29C47E5}"/>
    <cellStyle name="AA LOCK" xfId="3713" xr:uid="{62E9D684-22B7-4AA7-BC2F-CB77B336C680}"/>
    <cellStyle name="AA LOCK 2" xfId="3714" xr:uid="{E1A6C9EC-2CC3-4F7A-A355-7E51965BFF2E}"/>
    <cellStyle name="AA LOCK 3" xfId="3715" xr:uid="{FAA8969F-6F11-4664-834C-26262491A213}"/>
    <cellStyle name="AA MGR NAME" xfId="3716" xr:uid="{2EA9F0B2-C263-4DAD-94DA-0D1A676AA517}"/>
    <cellStyle name="AA MGR NAME 2" xfId="3717" xr:uid="{D1E547C6-B42B-46AC-8020-1A83E50F7CF7}"/>
    <cellStyle name="AA NORMAL" xfId="3718" xr:uid="{D58052E8-1AC8-4126-9895-0C6F08CDE8AD}"/>
    <cellStyle name="AA NORMAL 2" xfId="3719" xr:uid="{C9740559-9C51-461D-8D52-DB8A67550574}"/>
    <cellStyle name="AA NUMBER" xfId="3720" xr:uid="{B1A3F6A8-A4A2-4EA7-B252-78C7B18D19F8}"/>
    <cellStyle name="AA NUMBER 2" xfId="3721" xr:uid="{F0C9C754-3A88-43BB-A4B1-6C9538064E29}"/>
    <cellStyle name="AA NUMBER2" xfId="3722" xr:uid="{7C5658C1-C508-462B-B7EE-A50FB656A681}"/>
    <cellStyle name="AA NUMBER2 2" xfId="3723" xr:uid="{B2568C77-5F7E-4239-A5CC-2F098320FF59}"/>
    <cellStyle name="AA QUESTION" xfId="3724" xr:uid="{5C363B5E-3576-49E7-A159-539F13BC3DAF}"/>
    <cellStyle name="AA QUESTION 2" xfId="3725" xr:uid="{104E2CDF-BC88-402D-87D4-144D72FDAD4C}"/>
    <cellStyle name="AA QUESTION 3" xfId="3726" xr:uid="{4800CD22-7349-4544-9B0B-8FA5C918850D}"/>
    <cellStyle name="AA SHADE" xfId="3727" xr:uid="{99870167-FAA6-4CAC-80E3-C08913E213D5}"/>
    <cellStyle name="AA SHADE 2" xfId="3728" xr:uid="{A866667D-080F-4DFF-972A-82096C0C11F4}"/>
    <cellStyle name="Accent1 - 20%" xfId="3729" xr:uid="{046F8516-A16C-4EF4-B282-CEDF007A1160}"/>
    <cellStyle name="Accent1 - 20% 2" xfId="3730" xr:uid="{652A56B3-FEB9-42D4-A381-3145DB7246B3}"/>
    <cellStyle name="Accent1 - 40%" xfId="3731" xr:uid="{221C7C86-A6ED-4C2F-BD16-8C04EE049819}"/>
    <cellStyle name="Accent1 - 40% 2" xfId="3732" xr:uid="{D9078DAD-832F-42EA-83E1-7E7E53835CCD}"/>
    <cellStyle name="Accent1 - 60%" xfId="3733" xr:uid="{C3F391E5-C59D-4B09-B90A-23813EF2D22E}"/>
    <cellStyle name="Accent1 - 60% 2" xfId="3734" xr:uid="{E44AC3BE-3C23-4FEB-9D8B-9ED13A50C340}"/>
    <cellStyle name="Accent1 10" xfId="3735" xr:uid="{60EFBD72-B08E-4F0D-A642-FB20367DF2A7}"/>
    <cellStyle name="Accent1 11" xfId="3736" xr:uid="{36F2852A-E84F-49A7-A8FE-5A564578F39D}"/>
    <cellStyle name="Accent1 12" xfId="3737" xr:uid="{582674B7-6B0A-4090-A347-8D62449084D1}"/>
    <cellStyle name="Accent1 13" xfId="3738" xr:uid="{1A22B5BE-E41A-45F8-8762-7D3405FD33D3}"/>
    <cellStyle name="Accent1 14" xfId="3739" xr:uid="{E5DA65BA-C782-4FF9-B217-9DCED2745072}"/>
    <cellStyle name="Accent1 15" xfId="3740" xr:uid="{C4847F2B-FA3E-4678-9491-A6FF376D3E48}"/>
    <cellStyle name="Accent1 16" xfId="3741" xr:uid="{07E23EF0-23F7-43BC-A205-B8B14B23A898}"/>
    <cellStyle name="Accent1 17" xfId="3742" xr:uid="{F2584737-A4E6-4385-8E26-4AFEB3C2E872}"/>
    <cellStyle name="Accent1 18" xfId="3743" xr:uid="{62FEA91F-6C46-4241-9AA0-7A8B65614CF3}"/>
    <cellStyle name="Accent1 18 2" xfId="1307" xr:uid="{E1428EE0-697B-406B-AEFB-D55F8B2910E3}"/>
    <cellStyle name="Accent1 19" xfId="3744" xr:uid="{91B8CFB2-A6E0-4928-A1C5-62571AFC56A5}"/>
    <cellStyle name="Accent1 2" xfId="3745" xr:uid="{6EE4F06E-13F0-456F-8414-53F39D8C9881}"/>
    <cellStyle name="Accent1 2 2" xfId="1308" xr:uid="{19998513-DEB8-4B7A-9E4E-85D777F3353C}"/>
    <cellStyle name="Accent1 2 2 2" xfId="3746" xr:uid="{2C602164-A846-4D5D-97CB-76C3944D492A}"/>
    <cellStyle name="Accent1 2 3" xfId="1309" xr:uid="{F8EF190F-9E46-4995-87D8-860C55E0247D}"/>
    <cellStyle name="Accent1 2 4" xfId="1310" xr:uid="{5115B206-118C-44AF-8968-50D72A951A9D}"/>
    <cellStyle name="Accent1 20" xfId="3747" xr:uid="{26F55ABB-B799-4353-84DB-B1814025718F}"/>
    <cellStyle name="Accent1 21" xfId="3748" xr:uid="{7DCFAB3E-CF1F-412C-A456-5F066E9FA5F6}"/>
    <cellStyle name="Accent1 22" xfId="3749" xr:uid="{DEA68E54-5030-49CF-BCD5-247C477C55DC}"/>
    <cellStyle name="Accent1 23" xfId="3750" xr:uid="{7FD344FB-D8E9-47DA-8EEA-45B8E404C048}"/>
    <cellStyle name="Accent1 24" xfId="3751" xr:uid="{B0E8FEC0-CE34-4D0F-BFDA-F17781226B66}"/>
    <cellStyle name="Accent1 25" xfId="3752" xr:uid="{992557CC-20E6-4DB6-BE8C-664F058A763B}"/>
    <cellStyle name="Accent1 26" xfId="3753" xr:uid="{02F0966D-2AB5-417A-A331-D07163DD8739}"/>
    <cellStyle name="Accent1 27" xfId="3754" xr:uid="{96C70232-B3F6-4D04-955A-B8B58226095A}"/>
    <cellStyle name="Accent1 28" xfId="3755" xr:uid="{6D1EB633-A99D-4ACF-AD30-10C4C5EAE8C6}"/>
    <cellStyle name="Accent1 29" xfId="3756" xr:uid="{9284C4FA-DBAF-42A0-8F68-23617C1510D0}"/>
    <cellStyle name="Accent1 3" xfId="3757" xr:uid="{C6B77D56-7451-44BD-8771-A4FCA9EE87A4}"/>
    <cellStyle name="Accent1 3 2" xfId="3758" xr:uid="{5FE53563-07F2-4DBE-9F72-BF8075456639}"/>
    <cellStyle name="Accent1 30" xfId="3759" xr:uid="{6D50B4EA-28B3-4069-B59F-5FCF9AB87815}"/>
    <cellStyle name="Accent1 31" xfId="3760" xr:uid="{6DD3644F-C1B9-41E5-8AF0-D5AF28ADF889}"/>
    <cellStyle name="Accent1 32" xfId="3761" xr:uid="{1E21A5CC-B62F-4665-90DD-223E4A8B8CE0}"/>
    <cellStyle name="Accent1 33" xfId="3762" xr:uid="{0B049870-B558-4730-A50E-7BB0A4A699E8}"/>
    <cellStyle name="Accent1 34" xfId="3763" xr:uid="{372A9F4A-5513-4B01-A5BA-74F93BE073F1}"/>
    <cellStyle name="Accent1 35" xfId="3764" xr:uid="{505D5896-C545-45FD-BAD7-B50CC96DFC89}"/>
    <cellStyle name="Accent1 36" xfId="3765" xr:uid="{165CD98D-B270-4DED-B83C-04CF97A24255}"/>
    <cellStyle name="Accent1 37" xfId="3766" xr:uid="{7BA6B668-2C7B-4425-83CC-5243E148802E}"/>
    <cellStyle name="Accent1 38" xfId="3767" xr:uid="{14FA1F84-F522-428B-B414-AD303250DEF5}"/>
    <cellStyle name="Accent1 39" xfId="3768" xr:uid="{06EF282C-6143-4B6F-8A2E-E5D8836C43F5}"/>
    <cellStyle name="Accent1 4" xfId="3769" xr:uid="{3AD97DE5-AF7D-4ECF-80F2-F8BA542CE73B}"/>
    <cellStyle name="Accent1 40" xfId="3770" xr:uid="{65A88D2B-4DEE-46E0-8DF9-3797D3BF44D8}"/>
    <cellStyle name="Accent1 41" xfId="3771" xr:uid="{16FD70E2-964E-4017-B6E8-8A097786F4CC}"/>
    <cellStyle name="Accent1 5" xfId="3772" xr:uid="{C67A3CF2-29C9-4A67-B2FD-009CC89A7A65}"/>
    <cellStyle name="Accent1 6" xfId="3773" xr:uid="{FB066B7A-E343-42B0-80BB-E933A19A3253}"/>
    <cellStyle name="Accent1 7" xfId="3774" xr:uid="{43943E10-3505-472A-A8E0-394AAEE3E86A}"/>
    <cellStyle name="Accent1 8" xfId="3775" xr:uid="{F4825E0D-DA5A-41A8-A931-5E7E8C86EF31}"/>
    <cellStyle name="Accent1 9" xfId="3776" xr:uid="{C82EA717-1137-4CC3-88EE-A6ADB26686E2}"/>
    <cellStyle name="Accent2 - 20%" xfId="3777" xr:uid="{D5726D18-FA56-4573-907E-5AADFB1C0C44}"/>
    <cellStyle name="Accent2 - 20% 2" xfId="3778" xr:uid="{02FBD4D2-883E-4B78-A78A-02F869418D40}"/>
    <cellStyle name="Accent2 - 40%" xfId="3779" xr:uid="{AB6A5378-DD3E-46CF-829D-D0DE5DE37312}"/>
    <cellStyle name="Accent2 - 40% 2" xfId="3780" xr:uid="{1F193B87-2288-4446-9413-3041FE18EDED}"/>
    <cellStyle name="Accent2 - 60%" xfId="3781" xr:uid="{E8307562-85E6-4965-958D-895A3BC6B04D}"/>
    <cellStyle name="Accent2 - 60% 2" xfId="3782" xr:uid="{EF80C8F4-66C8-445E-B117-900185E98CF3}"/>
    <cellStyle name="Accent2 10" xfId="3783" xr:uid="{F6E22041-776B-4214-A512-888D4774FC81}"/>
    <cellStyle name="Accent2 11" xfId="3784" xr:uid="{05EAE1C5-8AF3-4561-81F5-F00E7F843F1B}"/>
    <cellStyle name="Accent2 12" xfId="3785" xr:uid="{2F3E0130-9297-4C46-9D88-1F2889652AD5}"/>
    <cellStyle name="Accent2 13" xfId="3786" xr:uid="{8E5C3D23-D6AF-4B5B-955A-F1D6F913B2A2}"/>
    <cellStyle name="Accent2 14" xfId="3787" xr:uid="{2C938D0E-6995-4044-938F-E53EEBBB1587}"/>
    <cellStyle name="Accent2 15" xfId="3788" xr:uid="{A1A52FB2-A9E3-4706-A132-687B6EDA9F94}"/>
    <cellStyle name="Accent2 16" xfId="3789" xr:uid="{EFEFFCE8-B44F-486E-BDE6-421553B67502}"/>
    <cellStyle name="Accent2 17" xfId="3790" xr:uid="{0CCFA4D3-760F-4AFD-BD96-936D2BA205C0}"/>
    <cellStyle name="Accent2 18" xfId="3791" xr:uid="{1703C106-B930-460B-95EB-C0452DA74C33}"/>
    <cellStyle name="Accent2 18 2" xfId="1311" xr:uid="{712AD1E0-C085-4F5C-992F-A1FBDE8C6912}"/>
    <cellStyle name="Accent2 19" xfId="3792" xr:uid="{00A2C4CA-B7DD-4F22-89F8-CBA9BCE7EA86}"/>
    <cellStyle name="Accent2 2" xfId="3793" xr:uid="{D295EC4D-5B55-4F9A-8EE0-1A50210FC1EB}"/>
    <cellStyle name="Accent2 2 2" xfId="1312" xr:uid="{C18CF4D1-1EF1-434D-B7E8-A70B4D7B63CD}"/>
    <cellStyle name="Accent2 2 2 2" xfId="3794" xr:uid="{979023A0-2A34-4A1D-B4AC-1B61C1FA3BFE}"/>
    <cellStyle name="Accent2 2 3" xfId="1313" xr:uid="{FFB08D3F-4224-49E9-B452-30D478CB1A09}"/>
    <cellStyle name="Accent2 2 4" xfId="1314" xr:uid="{A69DFFE4-2CE1-4DBA-820D-93728034ACD2}"/>
    <cellStyle name="Accent2 20" xfId="3795" xr:uid="{449896E1-6A69-43BF-8952-318B210694C5}"/>
    <cellStyle name="Accent2 21" xfId="3796" xr:uid="{1640C5F2-742B-4665-BB89-AC263AB38A8A}"/>
    <cellStyle name="Accent2 22" xfId="3797" xr:uid="{A0A86FC1-B7A1-4366-9A14-7FE8DB02BF5F}"/>
    <cellStyle name="Accent2 23" xfId="3798" xr:uid="{53E1F313-D619-4EF8-AAA1-04EA2E265D17}"/>
    <cellStyle name="Accent2 24" xfId="3799" xr:uid="{C2FB7C80-ECF6-4D1F-B6EC-4522DC03DFCA}"/>
    <cellStyle name="Accent2 25" xfId="3800" xr:uid="{C0560DAB-E107-4A11-A904-CE0D35B1A6A6}"/>
    <cellStyle name="Accent2 26" xfId="3801" xr:uid="{21B6509A-9717-4EE9-9C0F-52B8AF211A24}"/>
    <cellStyle name="Accent2 27" xfId="3802" xr:uid="{8EBC1ADE-244D-4BCF-A83E-922421FA43C6}"/>
    <cellStyle name="Accent2 28" xfId="3803" xr:uid="{4D468D70-E599-4356-A52D-B904F041AE88}"/>
    <cellStyle name="Accent2 29" xfId="3804" xr:uid="{1815A836-1633-43D5-94FF-48D48FE0FA92}"/>
    <cellStyle name="Accent2 3" xfId="3805" xr:uid="{26E3C715-CCC8-4FA3-9A63-FE36E24B694E}"/>
    <cellStyle name="Accent2 3 2" xfId="3806" xr:uid="{94536005-55D4-49CB-AC83-DEA2B19A024D}"/>
    <cellStyle name="Accent2 30" xfId="3807" xr:uid="{707996C7-09D3-4322-AB9C-87D0FE6083C0}"/>
    <cellStyle name="Accent2 31" xfId="3808" xr:uid="{13E79855-15C4-4700-B9E9-C48E76769D91}"/>
    <cellStyle name="Accent2 32" xfId="3809" xr:uid="{25437C5E-B747-45CD-A888-7ED83038E2B7}"/>
    <cellStyle name="Accent2 33" xfId="3810" xr:uid="{24E1A485-D421-40D9-9CA8-6BB3EEFF6EE4}"/>
    <cellStyle name="Accent2 34" xfId="3811" xr:uid="{176BCD12-C33B-4E2F-BE4C-6AB9646CD5F5}"/>
    <cellStyle name="Accent2 35" xfId="3812" xr:uid="{A00A08B6-2797-4983-9B73-82D0465B8180}"/>
    <cellStyle name="Accent2 36" xfId="3813" xr:uid="{C5483506-B51F-40DB-9DAF-7C726A467930}"/>
    <cellStyle name="Accent2 37" xfId="3814" xr:uid="{E0B73CB9-59C2-4D03-90DE-4EC9B78B1EAA}"/>
    <cellStyle name="Accent2 38" xfId="3815" xr:uid="{4D390494-E4C0-40E4-87CD-0B6CF5B0694D}"/>
    <cellStyle name="Accent2 39" xfId="3816" xr:uid="{92540DB3-A8E5-4B23-B29A-2A2CF889385B}"/>
    <cellStyle name="Accent2 4" xfId="3817" xr:uid="{25C8ABB2-71B9-47E3-BEDB-CACDB307CD2D}"/>
    <cellStyle name="Accent2 40" xfId="3818" xr:uid="{65AB6062-2645-4757-9A15-A3DB991059E5}"/>
    <cellStyle name="Accent2 41" xfId="3819" xr:uid="{A2042392-A709-4FAF-8955-3B69D4564782}"/>
    <cellStyle name="Accent2 5" xfId="3820" xr:uid="{65809FDF-5562-48FB-94BB-4BA12480A17A}"/>
    <cellStyle name="Accent2 6" xfId="3821" xr:uid="{15126D5E-882B-4244-AE8C-D44DDFFB206A}"/>
    <cellStyle name="Accent2 7" xfId="3822" xr:uid="{A9E894B4-692A-4B79-B341-FA3710B4E4F7}"/>
    <cellStyle name="Accent2 8" xfId="3823" xr:uid="{E89208EA-B9E0-4EC6-B2D7-707C40415CC0}"/>
    <cellStyle name="Accent2 9" xfId="3824" xr:uid="{D0A46CDE-1997-4D72-94F8-207160B25B5F}"/>
    <cellStyle name="Accent3 - 20%" xfId="3825" xr:uid="{1D26F5A0-9AEE-4E03-BFC5-85FA4E910B85}"/>
    <cellStyle name="Accent3 - 20% 2" xfId="3826" xr:uid="{F527E087-9375-435F-8606-A6715684110D}"/>
    <cellStyle name="Accent3 - 40%" xfId="3827" xr:uid="{BB01F1A7-8B21-4BFC-96CE-694FA6EE6683}"/>
    <cellStyle name="Accent3 - 40% 2" xfId="3828" xr:uid="{C291B938-A1AF-4CCC-A7EE-C0BD43FBA5A9}"/>
    <cellStyle name="Accent3 - 60%" xfId="3829" xr:uid="{BFE6C70E-50AA-4A2E-A26F-D1AFF324BEC7}"/>
    <cellStyle name="Accent3 - 60% 2" xfId="3830" xr:uid="{804EE905-8AFD-4105-8904-2909628D557F}"/>
    <cellStyle name="Accent3 10" xfId="3831" xr:uid="{48B9CF29-20CF-4BDE-8879-DA8AA883F303}"/>
    <cellStyle name="Accent3 11" xfId="3832" xr:uid="{83AC8415-1CAC-420C-9590-F4FCC4FA1AFC}"/>
    <cellStyle name="Accent3 12" xfId="3833" xr:uid="{15E3B354-7B1C-4FA1-A0CC-1A689EDDCB35}"/>
    <cellStyle name="Accent3 13" xfId="3834" xr:uid="{8A9927AC-FE89-4F75-A6AC-54C844846D99}"/>
    <cellStyle name="Accent3 14" xfId="3835" xr:uid="{F136FD0B-B97A-4CFD-857C-18F5AE314D88}"/>
    <cellStyle name="Accent3 15" xfId="3836" xr:uid="{6110C8AD-99FC-44CD-8DED-2A93B3463A09}"/>
    <cellStyle name="Accent3 16" xfId="3837" xr:uid="{027FE648-912E-42BE-B659-567448292282}"/>
    <cellStyle name="Accent3 17" xfId="3838" xr:uid="{AFCCE32C-7A6F-4C16-BF50-CEFEE0EC9145}"/>
    <cellStyle name="Accent3 18" xfId="3839" xr:uid="{C744EEF2-383C-4683-9252-6EF89C0BAC5A}"/>
    <cellStyle name="Accent3 18 2" xfId="1315" xr:uid="{77C9BD31-B651-405E-9520-27A27F08EC58}"/>
    <cellStyle name="Accent3 19" xfId="3840" xr:uid="{7D28984A-4880-4961-81D1-31E844C7E9DA}"/>
    <cellStyle name="Accent3 2" xfId="3841" xr:uid="{151040EB-98AF-4057-9662-6E58D2D6444D}"/>
    <cellStyle name="Accent3 2 2" xfId="1316" xr:uid="{9F73CFD9-1F97-4301-8DF4-8BCEE1C5C1EA}"/>
    <cellStyle name="Accent3 2 2 2" xfId="3842" xr:uid="{02B0592B-3957-4102-B2B0-D1F3DC7F9A0D}"/>
    <cellStyle name="Accent3 2 3" xfId="1317" xr:uid="{1D2AB037-EBB7-42CD-AFB4-813625DAABFE}"/>
    <cellStyle name="Accent3 2 4" xfId="1318" xr:uid="{994A9257-2EBE-4E66-A270-59619C349209}"/>
    <cellStyle name="Accent3 20" xfId="3843" xr:uid="{042C8FB8-5028-4BBB-9978-460EF1051FCA}"/>
    <cellStyle name="Accent3 21" xfId="3844" xr:uid="{D15B1F53-DE73-4BC3-A5FD-E994D0E10CD0}"/>
    <cellStyle name="Accent3 22" xfId="3845" xr:uid="{8D49E27F-E7AF-40B5-9A3B-78564E212CB4}"/>
    <cellStyle name="Accent3 23" xfId="3846" xr:uid="{EB00EF70-60F7-45C1-81F9-AA6420A70CC7}"/>
    <cellStyle name="Accent3 24" xfId="3847" xr:uid="{129683AB-367B-4EA7-9DDE-A3614F97BC3B}"/>
    <cellStyle name="Accent3 25" xfId="3848" xr:uid="{DE484177-CD3B-4213-AA6D-1B512E086B5B}"/>
    <cellStyle name="Accent3 26" xfId="3849" xr:uid="{4E4D81C5-8153-4957-B132-B1A9D27B7473}"/>
    <cellStyle name="Accent3 27" xfId="3850" xr:uid="{42D374B8-E1FA-400D-8EC6-AFE0C7D8745E}"/>
    <cellStyle name="Accent3 28" xfId="3851" xr:uid="{904A906D-C838-4805-8FB3-89216165C6C8}"/>
    <cellStyle name="Accent3 29" xfId="3852" xr:uid="{99D29544-5189-47B4-816E-9E39B238E6B9}"/>
    <cellStyle name="Accent3 3" xfId="3853" xr:uid="{28D3BB57-263D-4CDA-B185-C04A92DF2BF4}"/>
    <cellStyle name="Accent3 3 2" xfId="3854" xr:uid="{500B1E46-6F86-49F7-B0B5-DEFC8EB7BB04}"/>
    <cellStyle name="Accent3 30" xfId="3855" xr:uid="{68493E2C-9E66-4C76-BE61-C41773F34F1E}"/>
    <cellStyle name="Accent3 31" xfId="3856" xr:uid="{4614A60A-5D63-48A1-9131-F685C4C96D63}"/>
    <cellStyle name="Accent3 32" xfId="3857" xr:uid="{3EEF236A-8C37-4677-940F-904AFF0ECEA2}"/>
    <cellStyle name="Accent3 33" xfId="3858" xr:uid="{5968BB68-C870-4776-AF93-ABD1C6A777CF}"/>
    <cellStyle name="Accent3 34" xfId="3859" xr:uid="{08A1F766-459A-4068-99BF-FABFB2C3EC31}"/>
    <cellStyle name="Accent3 35" xfId="3860" xr:uid="{CF176C2F-7348-487A-A96A-30374D9B3C23}"/>
    <cellStyle name="Accent3 36" xfId="3861" xr:uid="{033CE64F-9859-41F1-B529-8EC0A32DD819}"/>
    <cellStyle name="Accent3 37" xfId="3862" xr:uid="{8C1DA787-7DF6-4B34-A9EE-01E9E1155AEF}"/>
    <cellStyle name="Accent3 38" xfId="3863" xr:uid="{143637F7-C8A8-476C-B090-E35F9882800B}"/>
    <cellStyle name="Accent3 39" xfId="3864" xr:uid="{99B270E4-B1DC-4957-82E2-348781409E9F}"/>
    <cellStyle name="Accent3 4" xfId="3865" xr:uid="{3C9BACCE-A7DA-460B-A419-2964C15DD04F}"/>
    <cellStyle name="Accent3 40" xfId="3866" xr:uid="{01B5937A-5243-4DDA-AF36-E16343541F60}"/>
    <cellStyle name="Accent3 41" xfId="3867" xr:uid="{40CEA4C8-3ED9-40BE-A52F-A1ED12107F10}"/>
    <cellStyle name="Accent3 5" xfId="3868" xr:uid="{4E111934-2139-46B0-A1FB-CCBC29A0181E}"/>
    <cellStyle name="Accent3 6" xfId="3869" xr:uid="{C9BD7349-0850-48CA-BC0C-53BFF6DE7DBC}"/>
    <cellStyle name="Accent3 7" xfId="3870" xr:uid="{E9BA8BA1-09ED-4F97-8556-C60AC979E80B}"/>
    <cellStyle name="Accent3 8" xfId="3871" xr:uid="{286DF95E-C7CA-4840-AD90-3884AB4AC30D}"/>
    <cellStyle name="Accent3 9" xfId="3872" xr:uid="{95EB2086-9CF9-493B-894B-3666A3F5759D}"/>
    <cellStyle name="Accent4 - 20%" xfId="3873" xr:uid="{62DC581C-4B45-4751-8FBA-054E910342B3}"/>
    <cellStyle name="Accent4 - 20% 2" xfId="3874" xr:uid="{AE713218-CF4E-4450-A327-FFC2529C501C}"/>
    <cellStyle name="Accent4 - 40%" xfId="3875" xr:uid="{B731874B-6CA4-4600-BC70-D513BE360888}"/>
    <cellStyle name="Accent4 - 40% 2" xfId="3876" xr:uid="{8480A840-7B17-40B9-AD4E-6A7838825406}"/>
    <cellStyle name="Accent4 - 60%" xfId="3877" xr:uid="{B61CCC27-0487-413B-8453-AD906E5CBBF2}"/>
    <cellStyle name="Accent4 - 60% 2" xfId="3878" xr:uid="{60BE804E-9DB5-4BC5-B009-CC0EA371F707}"/>
    <cellStyle name="Accent4 10" xfId="3879" xr:uid="{7528BF69-4421-403E-8586-2A06B3BEF483}"/>
    <cellStyle name="Accent4 11" xfId="3880" xr:uid="{C0E38336-6E8A-4199-9789-E956F217236B}"/>
    <cellStyle name="Accent4 12" xfId="3881" xr:uid="{F6081D46-AFE8-48F3-9AE6-29DEA31DBEB6}"/>
    <cellStyle name="Accent4 13" xfId="3882" xr:uid="{5B3F877B-C4D3-455D-B0A5-C244B4F60030}"/>
    <cellStyle name="Accent4 14" xfId="3883" xr:uid="{B0869876-3E7F-4B5E-806C-00F8C0A1B4F1}"/>
    <cellStyle name="Accent4 15" xfId="3884" xr:uid="{A2A19E8C-55D2-4DB6-9714-6E35ABC2EF7A}"/>
    <cellStyle name="Accent4 16" xfId="3885" xr:uid="{98DC550D-5F73-4E21-BC30-636A9F8C7DD3}"/>
    <cellStyle name="Accent4 17" xfId="3886" xr:uid="{5997E777-C5EB-4A53-B916-404E51DC4A0E}"/>
    <cellStyle name="Accent4 18" xfId="3887" xr:uid="{ABBF59F5-25A7-402C-9C0B-6702B51E8E59}"/>
    <cellStyle name="Accent4 18 2" xfId="1319" xr:uid="{B824F9A3-CD0F-475A-A5A7-F869962A0858}"/>
    <cellStyle name="Accent4 19" xfId="3888" xr:uid="{BEFC1E19-D5AF-4A55-8631-D27C7F4FE363}"/>
    <cellStyle name="Accent4 2" xfId="3889" xr:uid="{CE7E1126-A013-4EFB-9195-A3AAD2297371}"/>
    <cellStyle name="Accent4 2 2" xfId="1320" xr:uid="{F3177ADD-97C2-4A58-919F-24185FCFB81B}"/>
    <cellStyle name="Accent4 2 2 2" xfId="3890" xr:uid="{3971BD8B-BADF-4C86-80AF-39A4026F30AE}"/>
    <cellStyle name="Accent4 2 3" xfId="1321" xr:uid="{646B27C8-A908-4D73-8919-D0E4907EE46C}"/>
    <cellStyle name="Accent4 2 4" xfId="1322" xr:uid="{662BB571-D188-4D0E-8F57-4E601F519836}"/>
    <cellStyle name="Accent4 20" xfId="3891" xr:uid="{72C8F788-1FA6-42A1-8DD9-57428B2B5847}"/>
    <cellStyle name="Accent4 21" xfId="3892" xr:uid="{2B73ABC9-CF09-4EEE-A66E-F0B741CE1BC9}"/>
    <cellStyle name="Accent4 22" xfId="3893" xr:uid="{B4140A48-81BB-4BBC-989A-CD910444F960}"/>
    <cellStyle name="Accent4 23" xfId="3894" xr:uid="{284C1BE5-36DA-4A3E-80EA-194BDEBDE7E1}"/>
    <cellStyle name="Accent4 24" xfId="3895" xr:uid="{86D63E73-4F03-437C-8317-99E25718D815}"/>
    <cellStyle name="Accent4 25" xfId="3896" xr:uid="{02F431F2-4D6E-487F-9934-94E2B1BC5CBA}"/>
    <cellStyle name="Accent4 26" xfId="3897" xr:uid="{54549013-C02D-406F-913D-B2CD9F40B8BB}"/>
    <cellStyle name="Accent4 27" xfId="3898" xr:uid="{FF25E6B8-750E-4C8C-9B3E-08F27048F5E5}"/>
    <cellStyle name="Accent4 28" xfId="3899" xr:uid="{29B57A5D-52B6-45D2-A92D-C2550B651BEA}"/>
    <cellStyle name="Accent4 29" xfId="3900" xr:uid="{88E004F2-A9BF-4494-B163-CAF5CD9059FE}"/>
    <cellStyle name="Accent4 3" xfId="3901" xr:uid="{AE018433-C15A-497F-B596-8DEABF9BE630}"/>
    <cellStyle name="Accent4 3 2" xfId="3902" xr:uid="{EF7989B6-F35D-4719-8E0B-8B7748CED1B3}"/>
    <cellStyle name="Accent4 30" xfId="3903" xr:uid="{FA31E9E8-C8F3-4B7C-91D9-BD4D04F7AB54}"/>
    <cellStyle name="Accent4 31" xfId="3904" xr:uid="{135F64E6-5D32-4B49-9C49-BA254AAB23B4}"/>
    <cellStyle name="Accent4 32" xfId="3905" xr:uid="{8576CF69-9663-41A3-A1E6-BA96114DDE93}"/>
    <cellStyle name="Accent4 33" xfId="3906" xr:uid="{291997E5-455A-45AB-A4B0-651677CCBB82}"/>
    <cellStyle name="Accent4 34" xfId="3907" xr:uid="{C3CACCC6-6184-4E7D-B772-5E975AE78447}"/>
    <cellStyle name="Accent4 35" xfId="3908" xr:uid="{E274D83F-E0D0-4EAE-A48E-C1C61C54E8C8}"/>
    <cellStyle name="Accent4 36" xfId="3909" xr:uid="{45B1D280-1740-43D3-8DC1-D908E81F8DB0}"/>
    <cellStyle name="Accent4 37" xfId="3910" xr:uid="{2993EA9C-F63C-4AAF-8877-7CB5B23E528E}"/>
    <cellStyle name="Accent4 38" xfId="3911" xr:uid="{A3CAD6F5-E339-4B4A-BEBC-D55A8F7F7569}"/>
    <cellStyle name="Accent4 39" xfId="3912" xr:uid="{BF2F8780-370A-45C5-BAA1-EFEABF340DB9}"/>
    <cellStyle name="Accent4 4" xfId="3913" xr:uid="{CEAEBBE8-6EF9-48E4-A03E-3879B8CC8D5C}"/>
    <cellStyle name="Accent4 40" xfId="3914" xr:uid="{BCD2C00C-4F6D-46F2-AFB0-2889B8DBFAE0}"/>
    <cellStyle name="Accent4 41" xfId="3915" xr:uid="{88631C9B-4993-4189-AC82-B58726A34214}"/>
    <cellStyle name="Accent4 5" xfId="3916" xr:uid="{A28898BD-C060-40A7-A808-55F556281F24}"/>
    <cellStyle name="Accent4 6" xfId="3917" xr:uid="{E2A7C964-AFFB-472C-BA13-22EE5CECF5D3}"/>
    <cellStyle name="Accent4 7" xfId="3918" xr:uid="{CD31904C-D5FD-4B2F-B702-EE171EC51359}"/>
    <cellStyle name="Accent4 8" xfId="3919" xr:uid="{FABDB054-6900-4BE3-B8BA-D32D5AA02AEC}"/>
    <cellStyle name="Accent4 9" xfId="3920" xr:uid="{8CF44541-C6AE-44A0-8628-A61689DE6139}"/>
    <cellStyle name="Accent5 - 20%" xfId="3921" xr:uid="{7B6F655F-30A8-495E-B381-B8B4DB8EC764}"/>
    <cellStyle name="Accent5 - 20% 2" xfId="3922" xr:uid="{A21CD0A5-11B5-429B-A088-DB3F8B96B7EC}"/>
    <cellStyle name="Accent5 - 40%" xfId="3923" xr:uid="{B92472D2-5DE3-4F87-8F51-33033D080C0A}"/>
    <cellStyle name="Accent5 - 40% 2" xfId="3924" xr:uid="{43A91E74-ADA2-4864-8E4B-552880A30E7F}"/>
    <cellStyle name="Accent5 - 60%" xfId="3925" xr:uid="{2CAEBE4C-D20F-46C3-8CE1-6293832707A7}"/>
    <cellStyle name="Accent5 - 60% 2" xfId="3926" xr:uid="{BDD8D0E9-BAAC-4F44-972D-9650F601F649}"/>
    <cellStyle name="Accent5 10" xfId="3927" xr:uid="{9F55921B-A619-43A2-A788-EBADAC5F9967}"/>
    <cellStyle name="Accent5 11" xfId="3928" xr:uid="{40C5958F-3069-4088-9248-41832B115766}"/>
    <cellStyle name="Accent5 12" xfId="3929" xr:uid="{C35F5E8A-0F91-4744-8119-C55BB9C0F712}"/>
    <cellStyle name="Accent5 13" xfId="3930" xr:uid="{28D636E8-FFE4-47B7-88CE-19E7E8E188FF}"/>
    <cellStyle name="Accent5 14" xfId="3931" xr:uid="{3C3CEC72-3584-4C19-8EAA-95CF444E2BF9}"/>
    <cellStyle name="Accent5 15" xfId="3932" xr:uid="{036A8970-FD3E-4B1E-921F-59579D769EAC}"/>
    <cellStyle name="Accent5 16" xfId="3933" xr:uid="{85FBAF37-6C73-4507-92E1-2A8A21DEE2C5}"/>
    <cellStyle name="Accent5 17" xfId="3934" xr:uid="{92D83593-1CB1-4FF6-9F02-9554B36BA3B4}"/>
    <cellStyle name="Accent5 18" xfId="3935" xr:uid="{E933813C-015F-44E9-A831-7ABC18204398}"/>
    <cellStyle name="Accent5 18 2" xfId="1323" xr:uid="{73555E43-38FB-4A67-8510-22B5F90A5321}"/>
    <cellStyle name="Accent5 19" xfId="3936" xr:uid="{2DA418E8-E4F8-4182-A11C-CA3C8D5DC018}"/>
    <cellStyle name="Accent5 2" xfId="3937" xr:uid="{2E2CD737-422C-4538-B14C-13C78EAA74B7}"/>
    <cellStyle name="Accent5 2 2" xfId="1324" xr:uid="{EEEEF7DB-AE93-4EBA-A101-27AAB27479EA}"/>
    <cellStyle name="Accent5 2 2 2" xfId="3938" xr:uid="{C749315F-2355-4C6C-B7E5-B50C54BF8658}"/>
    <cellStyle name="Accent5 2 3" xfId="1325" xr:uid="{7E493B5B-5205-4C99-AA71-C127B1CBC18F}"/>
    <cellStyle name="Accent5 2 4" xfId="1326" xr:uid="{02489202-BABC-4E96-A348-95CCC98227A8}"/>
    <cellStyle name="Accent5 20" xfId="3939" xr:uid="{2CBA6AF8-10CD-4892-A82A-2ED09B891D42}"/>
    <cellStyle name="Accent5 21" xfId="3940" xr:uid="{9523E899-A2C2-439F-9E46-F2CE1C0B9D65}"/>
    <cellStyle name="Accent5 22" xfId="3941" xr:uid="{1301AAFC-2C01-4C28-BE7D-8C619EC8E7D9}"/>
    <cellStyle name="Accent5 23" xfId="3942" xr:uid="{A330FD25-9C75-4EEF-834B-E491BC2237BE}"/>
    <cellStyle name="Accent5 24" xfId="3943" xr:uid="{A653E08A-9E2F-47F2-8824-FCCEC3EAEFB9}"/>
    <cellStyle name="Accent5 25" xfId="3944" xr:uid="{DD446DF0-8A4E-41D3-ABE2-84CE895858A3}"/>
    <cellStyle name="Accent5 26" xfId="3945" xr:uid="{C0CE30E6-4BD1-49CA-9F79-54D582CA121B}"/>
    <cellStyle name="Accent5 27" xfId="3946" xr:uid="{F9E7FEDA-7F22-4442-9279-2A43982009D9}"/>
    <cellStyle name="Accent5 28" xfId="3947" xr:uid="{F2F3FC85-E63D-4C88-82E5-D5E6EAC6A8C7}"/>
    <cellStyle name="Accent5 29" xfId="3948" xr:uid="{E8EE386F-1528-43E1-87BD-7D789895D2AD}"/>
    <cellStyle name="Accent5 3" xfId="3949" xr:uid="{61070CFD-0DD6-4952-9BA3-50158EFD1564}"/>
    <cellStyle name="Accent5 3 2" xfId="3950" xr:uid="{1390C5D1-BA72-40E4-B238-5C39A5828206}"/>
    <cellStyle name="Accent5 30" xfId="3951" xr:uid="{70361D71-86C7-4682-911D-C9D10DD2966E}"/>
    <cellStyle name="Accent5 31" xfId="3952" xr:uid="{2390066C-A33E-4ADE-91BB-C7B965945F29}"/>
    <cellStyle name="Accent5 32" xfId="3953" xr:uid="{FE36A933-BBDC-4C08-B0A6-24501A5DEA80}"/>
    <cellStyle name="Accent5 33" xfId="3954" xr:uid="{46EDA720-D280-449E-95D7-DFE4734DBFA2}"/>
    <cellStyle name="Accent5 34" xfId="3955" xr:uid="{2B5E060F-562C-4B84-85F4-991320036EC5}"/>
    <cellStyle name="Accent5 35" xfId="3956" xr:uid="{86329552-64B5-48CD-A6A5-367E69EEFFBA}"/>
    <cellStyle name="Accent5 36" xfId="3957" xr:uid="{97A13E7A-6E1E-431F-BF40-ED1FE3CA407A}"/>
    <cellStyle name="Accent5 37" xfId="3958" xr:uid="{CC779A7B-1B92-4237-8740-4085C41673E6}"/>
    <cellStyle name="Accent5 38" xfId="3959" xr:uid="{2DBB1017-51D6-4C68-BD7C-D61AF4B0464E}"/>
    <cellStyle name="Accent5 39" xfId="3960" xr:uid="{B4B2FB8F-BD52-4A99-8EE5-C20060576CE9}"/>
    <cellStyle name="Accent5 4" xfId="3961" xr:uid="{BBC65D7A-1F99-4933-9B4B-35C908857850}"/>
    <cellStyle name="Accent5 40" xfId="3962" xr:uid="{AA758278-21A9-4142-8C0A-A177A10B082F}"/>
    <cellStyle name="Accent5 41" xfId="3963" xr:uid="{2CEFF3B3-91EA-40C8-B818-5F5518AD2513}"/>
    <cellStyle name="Accent5 5" xfId="3964" xr:uid="{1D59234E-8978-4DE1-A915-9F6F8A1D311C}"/>
    <cellStyle name="Accent5 6" xfId="3965" xr:uid="{C631477D-646B-4910-9316-CA6FD1432724}"/>
    <cellStyle name="Accent5 7" xfId="3966" xr:uid="{E837F99F-C69D-4791-BABC-621B0D8F063C}"/>
    <cellStyle name="Accent5 8" xfId="3967" xr:uid="{5D4857AD-34BA-4158-9706-63B6BC62ACC7}"/>
    <cellStyle name="Accent5 9" xfId="3968" xr:uid="{093AC6C9-020E-40A3-8D42-23AF7FCEFC95}"/>
    <cellStyle name="Accent6 - 20%" xfId="3969" xr:uid="{6C3D85F8-C346-45CA-BD15-3CC7BA13BB76}"/>
    <cellStyle name="Accent6 - 20% 2" xfId="3970" xr:uid="{E69B6D33-9A3F-4174-9245-5A3A67846595}"/>
    <cellStyle name="Accent6 - 40%" xfId="3971" xr:uid="{699CAFA3-E205-49A9-B75B-B0BE7D01A0B1}"/>
    <cellStyle name="Accent6 - 40% 2" xfId="3972" xr:uid="{6470D5E8-96BA-4BD8-99A3-3C645C7B4752}"/>
    <cellStyle name="Accent6 - 60%" xfId="3973" xr:uid="{EC9E62C3-84EF-43B1-BB33-177D234A0EF1}"/>
    <cellStyle name="Accent6 - 60% 2" xfId="3974" xr:uid="{6308670F-3CFD-43E3-AF7B-463959389595}"/>
    <cellStyle name="Accent6 10" xfId="3975" xr:uid="{6E335130-03E7-4B96-A627-EE2A498AD24A}"/>
    <cellStyle name="Accent6 11" xfId="3976" xr:uid="{C47C71FC-7EC2-4818-917E-BF8E336C9B57}"/>
    <cellStyle name="Accent6 12" xfId="3977" xr:uid="{A1070DA1-48E0-4C14-833B-2CB1B8D9D64F}"/>
    <cellStyle name="Accent6 13" xfId="3978" xr:uid="{A232554A-CE37-4DE3-A6E5-0AD492085017}"/>
    <cellStyle name="Accent6 14" xfId="3979" xr:uid="{1B8B4845-5D23-4947-B397-04A59ADCE1B9}"/>
    <cellStyle name="Accent6 15" xfId="3980" xr:uid="{8AC420B2-5874-4CDD-8B52-3EBEE5F251A0}"/>
    <cellStyle name="Accent6 16" xfId="3981" xr:uid="{D171451A-C45C-4D3D-8DB3-614E30125C02}"/>
    <cellStyle name="Accent6 17" xfId="3982" xr:uid="{6B3CE153-8D62-4A0E-946A-54A1B38DC6BF}"/>
    <cellStyle name="Accent6 18" xfId="3983" xr:uid="{9BFC2080-13CC-4489-99A2-61CDE953AC44}"/>
    <cellStyle name="Accent6 18 2" xfId="1327" xr:uid="{BF484AF6-0FB2-4773-90C5-33455A979898}"/>
    <cellStyle name="Accent6 19" xfId="3984" xr:uid="{09104CF1-587E-4510-9CD9-55A7B9C2CD20}"/>
    <cellStyle name="Accent6 2" xfId="3985" xr:uid="{97C66ACD-5184-41B6-8BEE-BD64EB988242}"/>
    <cellStyle name="Accent6 2 2" xfId="1328" xr:uid="{C6470DB8-ECCA-4ABE-9473-88862A216F3C}"/>
    <cellStyle name="Accent6 2 2 2" xfId="3986" xr:uid="{03B3ED87-0A0B-413A-8B0B-0C14CAAFAA3F}"/>
    <cellStyle name="Accent6 2 3" xfId="1329" xr:uid="{5C745DC4-12D3-43C8-AD23-A5CB024DA77B}"/>
    <cellStyle name="Accent6 2 4" xfId="1330" xr:uid="{2C3EBD68-61AF-4EEF-99AB-D06B3D237E2C}"/>
    <cellStyle name="Accent6 20" xfId="3987" xr:uid="{6C9F575E-58F4-49BB-BBCD-B367B21CBD9F}"/>
    <cellStyle name="Accent6 21" xfId="3988" xr:uid="{55BBDB89-0551-4F13-91B7-44B9946C91B9}"/>
    <cellStyle name="Accent6 22" xfId="3989" xr:uid="{D38E48E0-B3D4-4C02-B5A2-C39D8E56F6F5}"/>
    <cellStyle name="Accent6 23" xfId="3990" xr:uid="{0AAB8C67-8F0E-45FA-8BE6-4DD6A2AADE74}"/>
    <cellStyle name="Accent6 24" xfId="3991" xr:uid="{055DFE84-CE21-4D72-BD32-58FD3B94FA91}"/>
    <cellStyle name="Accent6 25" xfId="3992" xr:uid="{991D254C-9CF4-4D27-A02D-0ABCAB4356DC}"/>
    <cellStyle name="Accent6 26" xfId="3993" xr:uid="{29F47D6C-55B0-4CDD-B7A7-049E4AE9E4AB}"/>
    <cellStyle name="Accent6 27" xfId="3994" xr:uid="{2CB1783C-AA2F-4133-8EF8-A361C39E6084}"/>
    <cellStyle name="Accent6 28" xfId="3995" xr:uid="{261922A9-7060-4375-806E-26810E217424}"/>
    <cellStyle name="Accent6 29" xfId="3996" xr:uid="{D8D9DA88-4BA2-4ADD-9CBE-C7FECB7ACE8B}"/>
    <cellStyle name="Accent6 3" xfId="3997" xr:uid="{4E10012A-3B6A-46A8-A1CD-83F85852EAC7}"/>
    <cellStyle name="Accent6 3 2" xfId="3998" xr:uid="{7F5B41D6-BCF6-436C-988A-E1155EA0DE97}"/>
    <cellStyle name="Accent6 30" xfId="3999" xr:uid="{8E41DE6F-70BC-48BC-AE04-97528DF1981B}"/>
    <cellStyle name="Accent6 31" xfId="4000" xr:uid="{4F80F56D-9320-4B4E-B646-E670071226F5}"/>
    <cellStyle name="Accent6 32" xfId="4001" xr:uid="{01EDA0CA-4319-4EBA-980C-49F52ECEE787}"/>
    <cellStyle name="Accent6 33" xfId="4002" xr:uid="{E097A5F1-F027-4157-8E4C-C57474EE1028}"/>
    <cellStyle name="Accent6 34" xfId="4003" xr:uid="{1EA45DB9-2562-41A8-8041-D94E1BB3844F}"/>
    <cellStyle name="Accent6 35" xfId="4004" xr:uid="{4445B89F-6A4C-4AB3-ABE0-37ECDFA5E878}"/>
    <cellStyle name="Accent6 36" xfId="4005" xr:uid="{EFA85336-901D-4676-A29E-7924BF95A9E9}"/>
    <cellStyle name="Accent6 37" xfId="4006" xr:uid="{B914EA11-4D00-4B9D-94D8-62F590D683F3}"/>
    <cellStyle name="Accent6 38" xfId="4007" xr:uid="{B80A1B2A-4EB8-4BA8-A184-7026EDB6357E}"/>
    <cellStyle name="Accent6 39" xfId="4008" xr:uid="{58A3146C-E51F-47E8-A654-B93B29E9F77D}"/>
    <cellStyle name="Accent6 4" xfId="4009" xr:uid="{22DCE6FA-9B13-408D-B49E-AB5C9595967E}"/>
    <cellStyle name="Accent6 40" xfId="4010" xr:uid="{5152921F-9D52-4DDF-806F-B1B3FAAFE447}"/>
    <cellStyle name="Accent6 41" xfId="4011" xr:uid="{B3EDE98C-8E6B-4B4B-B06D-7D0D3138A9E9}"/>
    <cellStyle name="Accent6 5" xfId="4012" xr:uid="{9CAD1647-5467-4E9F-881D-3986952691BD}"/>
    <cellStyle name="Accent6 6" xfId="4013" xr:uid="{CBBE6E0B-730E-4B9A-8597-C736159C9DC5}"/>
    <cellStyle name="Accent6 7" xfId="4014" xr:uid="{CC928713-343D-43E3-8ACE-2186B6FC036D}"/>
    <cellStyle name="Accent6 8" xfId="4015" xr:uid="{A65AB00D-B004-47B4-8FDF-6F704A74BB82}"/>
    <cellStyle name="Accent6 9" xfId="4016" xr:uid="{6A3D41C1-0ABE-4442-ACB6-3446BFCEAF91}"/>
    <cellStyle name="Acctg" xfId="4017" xr:uid="{5EF34BA5-48CE-4CA5-A7B0-1E2BD33FF55E}"/>
    <cellStyle name="Acctg$" xfId="4018" xr:uid="{6A41DCA8-11AE-4A17-866C-041A53D777B3}"/>
    <cellStyle name="Adjustable" xfId="4019" xr:uid="{AE670C01-257B-4C69-817B-92BDD303E2EC}"/>
    <cellStyle name="adjusted" xfId="4020" xr:uid="{9DB90E6D-BAB1-4999-BD9F-FECA5A82FD3B}"/>
    <cellStyle name="ÅëÈ­ [0]_laroux" xfId="4021" xr:uid="{93246E09-2E40-4ADF-8234-67102EF65343}"/>
    <cellStyle name="ÅëÈ­_laroux" xfId="4022" xr:uid="{8C0E305D-75A6-4CD3-BD84-A1AB91ED6433}"/>
    <cellStyle name="AFE" xfId="4023" xr:uid="{ED7D4442-6644-4FE5-9552-A2BE942DF961}"/>
    <cellStyle name="ÀH«áªº¶W³sµ²" xfId="1331" xr:uid="{CC113A2E-DDF0-4DEF-A5A1-E2B3D1416679}"/>
    <cellStyle name="ahr" xfId="4024" xr:uid="{A3FAA478-59A3-4562-8CBC-2C227BA33DB7}"/>
    <cellStyle name="amount" xfId="4025" xr:uid="{CBD101C1-94CF-4DCD-B345-A208B2F1935A}"/>
    <cellStyle name="args.style" xfId="4026" xr:uid="{3B4D382A-6D68-4751-AE65-23781DF34F39}"/>
    <cellStyle name="args.style 2" xfId="4027" xr:uid="{09126AFC-78E7-451F-8673-766B09B7FEC3}"/>
    <cellStyle name="arial" xfId="4028" xr:uid="{BC58FE46-8E3C-49F2-96D2-79E7EB34F766}"/>
    <cellStyle name="Assumption" xfId="4029" xr:uid="{87974111-3D17-4BE5-B1EF-2ECC4F3A3547}"/>
    <cellStyle name="ÄÞ¸¶ [0]_laroux" xfId="4030" xr:uid="{B99CB784-86A5-4F63-882C-962A48D810D2}"/>
    <cellStyle name="ÄÞ¸¶_laroux" xfId="4031" xr:uid="{C4583F77-8F12-4ED7-A5C7-62249A4534BD}"/>
    <cellStyle name="AutoFormat Options" xfId="4032" xr:uid="{E4F1696B-1E73-4D03-A86B-E77F61077930}"/>
    <cellStyle name="b" xfId="4033" xr:uid="{D8824009-290B-4F6E-A2AA-4A4DEB563C02}"/>
    <cellStyle name="b???b???b???b???b???b???b???b???b???b???b???b???b???b???b???b???b???b???b???b???b???b??_x0003_b???b???b?" xfId="4034" xr:uid="{236CA86D-F1BE-4F13-BBE9-73BFE3AD4D38}"/>
    <cellStyle name="b???b???b???b???b???b???b???b???b???b???b???b???b???b???b???b???b???b??_x0003_b???b???b???b???b???b???b???b???b???b???b???b???b???b???b???b???b???b???b???b???b???b???b?" xfId="4035" xr:uid="{2C51D805-8807-4CF8-9181-E55D7141E710}"/>
    <cellStyle name="b???b???b???b???b???b???b???b??_x0003_b???b???b???b???b???b???b???b???b?" xfId="4036" xr:uid="{844B68B8-E8F0-4870-963F-13C886C19FC0}"/>
    <cellStyle name="B_Big Cajun Model v1" xfId="4037" xr:uid="{B8748D75-14B9-42EC-9529-81A75CE01C2B}"/>
    <cellStyle name="b_BS wp" xfId="4038" xr:uid="{3C16575F-2CFA-4BB7-ABDC-4B44FD24A9CD}"/>
    <cellStyle name="b_BS wp_BS wps" xfId="4039" xr:uid="{66297D5F-AC32-4FBF-91F7-12811A1B2CAE}"/>
    <cellStyle name="b_BS wps" xfId="4040" xr:uid="{52EA1D69-A7EF-40A1-96E0-DA489A263040}"/>
    <cellStyle name="Bad 18 2" xfId="1332" xr:uid="{61FC577D-2051-46F4-9ECE-1512D10FF4E6}"/>
    <cellStyle name="Bad 2" xfId="4041" xr:uid="{C523601C-7B9F-4C50-8AD0-7B3C23476974}"/>
    <cellStyle name="Bad 2 2" xfId="1333" xr:uid="{DE37535E-4A4C-4273-900C-B28AB2969633}"/>
    <cellStyle name="Bad 2 2 2" xfId="4042" xr:uid="{DD9EF7D3-9171-4159-BC85-C08B3766F778}"/>
    <cellStyle name="Bad 2 3" xfId="1334" xr:uid="{009F3B83-12FB-46B0-9BBA-262C73D37FAA}"/>
    <cellStyle name="Bad 2 4" xfId="1335" xr:uid="{9C062077-EE7E-45D7-ADF6-378542E3FA25}"/>
    <cellStyle name="Bad 3" xfId="4043" xr:uid="{C17BA41F-4878-43DD-BFCC-9FDC2282A9AB}"/>
    <cellStyle name="Bad 3 2" xfId="4044" xr:uid="{DC983451-3136-44C7-A3D0-A0D93056EA43}"/>
    <cellStyle name="Bad 4" xfId="4045" xr:uid="{6FDFB662-0030-4387-9771-D02422E0AE3A}"/>
    <cellStyle name="Bad 5" xfId="4046" xr:uid="{F1E1C6A4-759A-421B-B385-92B0040E13A1}"/>
    <cellStyle name="BalanceSheet" xfId="4047" xr:uid="{8E944A55-84D5-4193-9711-E4002069AC7A}"/>
    <cellStyle name="balnk" xfId="4048" xr:uid="{CFF649B5-B595-4D36-983C-8AFDA1BA12E8}"/>
    <cellStyle name="balnk 2" xfId="4049" xr:uid="{D914FC24-0064-4563-90CB-F5FE2514B075}"/>
    <cellStyle name="Bar Title" xfId="4050" xr:uid="{6F5F30DF-6D4F-49A6-819D-8244C89F775C}"/>
    <cellStyle name="Below Header" xfId="1336" xr:uid="{3C409494-02C4-40BA-9F1E-1B165FD56821}"/>
    <cellStyle name="Besuchter Hyperlink" xfId="1337" xr:uid="{936F1861-91BE-43A9-9C35-542F22C9B620}"/>
    <cellStyle name="biu" xfId="4051" xr:uid="{1C6160B5-C5DB-4FC5-B115-55FF9816CEAC}"/>
    <cellStyle name="blank" xfId="4052" xr:uid="{59CCE6AF-BE7A-4B3C-B6FB-50667F60BD40}"/>
    <cellStyle name="blp_column_header" xfId="4053" xr:uid="{B5186477-0316-459E-B159-4066574BFC18}"/>
    <cellStyle name="blue" xfId="4054" xr:uid="{C88B3AB6-9E71-45C7-8C63-DCE38EC8584A}"/>
    <cellStyle name="Body" xfId="1338" xr:uid="{730C0FEB-DA29-4D6D-B8B6-8454F353B407}"/>
    <cellStyle name="Body 2" xfId="4056" xr:uid="{4551EEE8-F703-47CB-A467-C62058BDC614}"/>
    <cellStyle name="Body 3" xfId="4057" xr:uid="{6A6383F0-0E10-4C08-859C-FEBE3F16C724}"/>
    <cellStyle name="Body 4" xfId="4055" xr:uid="{57E472B6-6BD9-4F83-84AB-503717A28DFF}"/>
    <cellStyle name="Body text" xfId="1339" xr:uid="{64526DFF-505C-43E8-B3C4-9C92883FC195}"/>
    <cellStyle name="Bold" xfId="4058" xr:uid="{0360F976-083C-4B23-B2B7-8AA4F28A339D}"/>
    <cellStyle name="BOLDl" xfId="4059" xr:uid="{200EF245-1CF7-4627-A575-C4568C457071}"/>
    <cellStyle name="Border Heavy" xfId="4060" xr:uid="{D4066D7B-D034-4ACC-B003-0A67306F160D}"/>
    <cellStyle name="Border Heavy 10" xfId="4061" xr:uid="{E20FDA13-911D-4D6C-810A-590F57CAA742}"/>
    <cellStyle name="Border Heavy 10 2" xfId="4062" xr:uid="{CD700CE2-8F59-45C9-9639-F87EB2E8CB5B}"/>
    <cellStyle name="Border Heavy 10 3" xfId="4063" xr:uid="{5923F998-F303-4D33-903E-7F6DCF0C7B2C}"/>
    <cellStyle name="Border Heavy 10 4" xfId="4064" xr:uid="{6873ADD3-CBB4-4137-9DC9-A918AB4370A2}"/>
    <cellStyle name="Border Heavy 11" xfId="4065" xr:uid="{09AFEFEB-F4CA-4CE3-96BE-BB69A2437A56}"/>
    <cellStyle name="Border Heavy 11 2" xfId="4066" xr:uid="{66940CAB-BD90-49FC-A681-F295DA82FE7E}"/>
    <cellStyle name="Border Heavy 11 3" xfId="4067" xr:uid="{F3145EFC-91EB-4AAE-BB63-FE5BC73FA4BB}"/>
    <cellStyle name="Border Heavy 11 4" xfId="4068" xr:uid="{ACDA22AE-CA9C-48B5-8EBA-76928D942402}"/>
    <cellStyle name="Border Heavy 12" xfId="4069" xr:uid="{2BB2E9E5-046F-48A6-8B36-C32C08AB2798}"/>
    <cellStyle name="Border Heavy 12 2" xfId="4070" xr:uid="{91C38D7E-F9C5-4638-9E37-C236994A1423}"/>
    <cellStyle name="Border Heavy 12 3" xfId="4071" xr:uid="{F1C0585A-9699-4BCE-80DE-B6DAD6402733}"/>
    <cellStyle name="Border Heavy 12 4" xfId="4072" xr:uid="{0114BA4F-9E0A-4A0D-BDEA-65B77D184320}"/>
    <cellStyle name="Border Heavy 13" xfId="4073" xr:uid="{E7897F30-E9FE-4CA6-A6DE-A0B61EB89EED}"/>
    <cellStyle name="Border Heavy 13 2" xfId="4074" xr:uid="{5F2AB956-E6C6-4B01-985D-6CE4E7D94468}"/>
    <cellStyle name="Border Heavy 13 3" xfId="4075" xr:uid="{8154C786-C38C-4290-90C4-F73E0A52B527}"/>
    <cellStyle name="Border Heavy 13 4" xfId="4076" xr:uid="{412EDC40-CC20-4F61-8EA0-C2E7E981AD27}"/>
    <cellStyle name="Border Heavy 14" xfId="4077" xr:uid="{6B243338-B1C6-4AAD-A65C-8DE17B8B6A6D}"/>
    <cellStyle name="Border Heavy 14 2" xfId="4078" xr:uid="{8D47B82B-1319-4524-95B0-FA202D5E711F}"/>
    <cellStyle name="Border Heavy 14 3" xfId="4079" xr:uid="{7C061E48-ABCF-4E50-AA74-65AE409AF60C}"/>
    <cellStyle name="Border Heavy 14 4" xfId="4080" xr:uid="{500909C0-3FCC-43C2-A670-E616AA924685}"/>
    <cellStyle name="Border Heavy 15" xfId="4081" xr:uid="{33C7EE32-2C4A-413E-8CCC-9B81332973AC}"/>
    <cellStyle name="Border Heavy 15 2" xfId="4082" xr:uid="{A93AEA7F-44DC-4051-B5E2-A8447DF20657}"/>
    <cellStyle name="Border Heavy 15 3" xfId="4083" xr:uid="{5393C18C-604D-45AF-9D0D-BB9F70F50D73}"/>
    <cellStyle name="Border Heavy 15 4" xfId="4084" xr:uid="{9557E634-4224-447C-A27B-1BFAC2023033}"/>
    <cellStyle name="Border Heavy 16" xfId="4085" xr:uid="{932551B1-B623-4031-8717-D880F5DB3018}"/>
    <cellStyle name="Border Heavy 16 2" xfId="4086" xr:uid="{690698DE-207B-4A5C-8E07-014F0F8D5058}"/>
    <cellStyle name="Border Heavy 16 3" xfId="4087" xr:uid="{CB6D615A-6FD1-499E-9048-215A667E2131}"/>
    <cellStyle name="Border Heavy 16 4" xfId="4088" xr:uid="{3C0501FC-B156-4889-844E-91DA54F9FBA2}"/>
    <cellStyle name="Border Heavy 17" xfId="4089" xr:uid="{FFEFBD16-76C1-4415-A3AF-ED3B932B4D0C}"/>
    <cellStyle name="Border Heavy 17 2" xfId="4090" xr:uid="{80AD4D5A-624F-458D-9E2C-C73D68D51D45}"/>
    <cellStyle name="Border Heavy 17 3" xfId="4091" xr:uid="{C31F5793-9519-4A11-88A6-75C788B719A3}"/>
    <cellStyle name="Border Heavy 17 4" xfId="4092" xr:uid="{C56559DB-614C-4F29-8392-5C605A8F32CA}"/>
    <cellStyle name="Border Heavy 18" xfId="4093" xr:uid="{8B3FA3EF-BCB5-4A3B-B6A8-28DF874AE13C}"/>
    <cellStyle name="Border Heavy 18 2" xfId="4094" xr:uid="{6A90E8F5-CBC1-42E8-BF49-C76B0746BFA6}"/>
    <cellStyle name="Border Heavy 18 3" xfId="4095" xr:uid="{7997FDF5-8353-405A-8A22-0FCEE7D4F9B1}"/>
    <cellStyle name="Border Heavy 18 4" xfId="4096" xr:uid="{7E8DC7E2-7F74-4F30-9823-D0E930827821}"/>
    <cellStyle name="Border Heavy 19" xfId="4097" xr:uid="{4D16C4BF-C01D-45F3-A012-3B72A32FEBB9}"/>
    <cellStyle name="Border Heavy 19 2" xfId="4098" xr:uid="{4229C221-0F7C-453D-B143-2E46D2863572}"/>
    <cellStyle name="Border Heavy 19 3" xfId="4099" xr:uid="{8845C1B0-6DFB-4BA2-9623-5DF385BC3736}"/>
    <cellStyle name="Border Heavy 19 4" xfId="4100" xr:uid="{E32355C7-6AA0-4599-A1BB-6137701E89CE}"/>
    <cellStyle name="Border Heavy 2" xfId="4101" xr:uid="{9B77B17D-8D23-4D67-9E50-2B114346CCD5}"/>
    <cellStyle name="Border Heavy 2 2" xfId="4102" xr:uid="{5BA1FF47-BDEE-433B-82AA-CF3071B7610D}"/>
    <cellStyle name="Border Heavy 2 3" xfId="4103" xr:uid="{398EB0DB-6E21-46BC-AD35-F4030CCEE1FB}"/>
    <cellStyle name="Border Heavy 2 4" xfId="4104" xr:uid="{6ED44700-282D-49BC-9F2B-66632469E683}"/>
    <cellStyle name="Border Heavy 20" xfId="4105" xr:uid="{65C3EC5E-8535-4054-8CA3-C3CDE05CEA6D}"/>
    <cellStyle name="Border Heavy 20 2" xfId="4106" xr:uid="{9C310B97-0CB0-4097-9DEF-7A15DC7E8753}"/>
    <cellStyle name="Border Heavy 20 3" xfId="4107" xr:uid="{80CFC88C-3C6A-47C2-B96B-E288C8E51884}"/>
    <cellStyle name="Border Heavy 20 4" xfId="4108" xr:uid="{4E2531A3-8D0B-4B3D-8D40-3BE277A8B6D2}"/>
    <cellStyle name="Border Heavy 21" xfId="4109" xr:uid="{8A0FF843-7688-4D39-8F12-45EDB3F88D30}"/>
    <cellStyle name="Border Heavy 21 2" xfId="4110" xr:uid="{F0FC1BC9-8E9B-4ACA-A31A-3B29FDF755B5}"/>
    <cellStyle name="Border Heavy 21 3" xfId="4111" xr:uid="{92BC0D01-6B41-4C2E-90A0-FD0B48311480}"/>
    <cellStyle name="Border Heavy 21 4" xfId="4112" xr:uid="{880495F5-BD2C-4779-AFD5-3EABCF51FBC8}"/>
    <cellStyle name="Border Heavy 22" xfId="4113" xr:uid="{A1C69F03-7C50-41E7-8ABB-F3804F572FBA}"/>
    <cellStyle name="Border Heavy 22 2" xfId="4114" xr:uid="{593C6318-F5D7-4914-9286-A86B01DF66D8}"/>
    <cellStyle name="Border Heavy 22 3" xfId="4115" xr:uid="{BB48B335-C827-4FC1-BCF6-1B0D3B6A60F2}"/>
    <cellStyle name="Border Heavy 22 4" xfId="4116" xr:uid="{B1625949-C068-4923-9BD6-1806256AE773}"/>
    <cellStyle name="Border Heavy 23" xfId="4117" xr:uid="{6AB33542-8B83-4521-B18D-54CF229F74C8}"/>
    <cellStyle name="Border Heavy 23 2" xfId="4118" xr:uid="{FA09EE31-5453-4860-9333-1A0ED1071FF5}"/>
    <cellStyle name="Border Heavy 23 3" xfId="4119" xr:uid="{1FBCFACB-136D-43B2-84E1-64EF2372671F}"/>
    <cellStyle name="Border Heavy 23 4" xfId="4120" xr:uid="{B1676E50-F19C-425E-906D-F6888E882C89}"/>
    <cellStyle name="Border Heavy 24" xfId="4121" xr:uid="{BAC83F07-EAEB-4B79-8340-BF4BE8632DC6}"/>
    <cellStyle name="Border Heavy 24 2" xfId="4122" xr:uid="{A4A10B83-82E8-41F9-BC39-6DFCB696ED04}"/>
    <cellStyle name="Border Heavy 24 3" xfId="4123" xr:uid="{525E72FC-BF33-48B2-A6FE-F502B46FB0E2}"/>
    <cellStyle name="Border Heavy 24 4" xfId="4124" xr:uid="{86DE0692-74C3-42C9-AD66-88CA240B1432}"/>
    <cellStyle name="Border Heavy 25" xfId="4125" xr:uid="{7D57F4D9-1A91-4F70-9254-7728CF0352E8}"/>
    <cellStyle name="Border Heavy 25 2" xfId="4126" xr:uid="{AC2C2C45-C0E0-4078-A507-B81D7FD51554}"/>
    <cellStyle name="Border Heavy 25 3" xfId="4127" xr:uid="{52FF99A2-D75B-4C22-8D58-193F240B05AF}"/>
    <cellStyle name="Border Heavy 25 4" xfId="4128" xr:uid="{B5F06903-4EAF-4792-B0CB-E943F3A5CDBD}"/>
    <cellStyle name="Border Heavy 26" xfId="4129" xr:uid="{4DDFB354-0884-4539-B4B1-DFA4C33B64E1}"/>
    <cellStyle name="Border Heavy 26 2" xfId="4130" xr:uid="{3A7CD293-829E-4045-8193-BCCB6808F29F}"/>
    <cellStyle name="Border Heavy 26 3" xfId="4131" xr:uid="{1AE6A3DA-F624-4E91-8B04-A9C831F6DACE}"/>
    <cellStyle name="Border Heavy 26 4" xfId="4132" xr:uid="{3D51E43F-17FE-4384-A5CB-D63C0495133D}"/>
    <cellStyle name="Border Heavy 27" xfId="4133" xr:uid="{88E3C4ED-2FBD-4693-8460-673F6419DE6B}"/>
    <cellStyle name="Border Heavy 27 2" xfId="4134" xr:uid="{F1DE0DBC-949C-4F18-A32C-9002A0DA366A}"/>
    <cellStyle name="Border Heavy 27 3" xfId="4135" xr:uid="{4534C58A-E25F-44F5-98BE-A3CC0AB7A59B}"/>
    <cellStyle name="Border Heavy 27 4" xfId="4136" xr:uid="{05828E5D-1B06-464B-9A98-872E0337C646}"/>
    <cellStyle name="Border Heavy 28" xfId="4137" xr:uid="{6DFC7B3E-CB8B-40CE-A25A-D32AFC258067}"/>
    <cellStyle name="Border Heavy 28 2" xfId="4138" xr:uid="{6B9BE1F7-6E87-4AE1-B8CA-7E208C30ADBC}"/>
    <cellStyle name="Border Heavy 28 3" xfId="4139" xr:uid="{20196EFE-4787-44A4-94BB-8128DDA91E87}"/>
    <cellStyle name="Border Heavy 28 4" xfId="4140" xr:uid="{217DF73A-4EBC-4BB6-A9D7-716C69311AF8}"/>
    <cellStyle name="Border Heavy 29" xfId="4141" xr:uid="{BDA75E6D-B374-4D8A-A802-3BC3AC7FB82D}"/>
    <cellStyle name="Border Heavy 29 2" xfId="4142" xr:uid="{44C5C2D8-DE38-46D1-9379-C5EB1B4D7E46}"/>
    <cellStyle name="Border Heavy 29 3" xfId="4143" xr:uid="{948D3A08-91D5-47BA-B1C1-712CEB066E15}"/>
    <cellStyle name="Border Heavy 29 4" xfId="4144" xr:uid="{204F52DF-6C97-4A4F-ACA3-8859CEEF2383}"/>
    <cellStyle name="Border Heavy 3" xfId="4145" xr:uid="{28C49880-6FF6-43C8-B218-FB8BA1C7BB36}"/>
    <cellStyle name="Border Heavy 3 2" xfId="4146" xr:uid="{B238FA53-CEE2-4C3D-8C3C-FE06A9F293F7}"/>
    <cellStyle name="Border Heavy 3 3" xfId="4147" xr:uid="{79AC9DE8-40C4-4B8D-8F5F-DB1E8D4234F2}"/>
    <cellStyle name="Border Heavy 3 4" xfId="4148" xr:uid="{6218F698-5772-48F9-BDC7-975FF369250E}"/>
    <cellStyle name="Border Heavy 30" xfId="4149" xr:uid="{83ADF906-79BB-4F9B-AC15-C48CA76CA8F4}"/>
    <cellStyle name="Border Heavy 30 2" xfId="4150" xr:uid="{6A15A21B-0D0D-4843-A4AE-D092EAED2A69}"/>
    <cellStyle name="Border Heavy 30 3" xfId="4151" xr:uid="{D171BF60-19EC-4919-AB58-425A2476472B}"/>
    <cellStyle name="Border Heavy 30 4" xfId="4152" xr:uid="{8D98E104-DE96-455E-AD58-50017DFA2146}"/>
    <cellStyle name="Border Heavy 31" xfId="4153" xr:uid="{B24D6085-57C2-4086-A497-364637C6A1A1}"/>
    <cellStyle name="Border Heavy 31 2" xfId="4154" xr:uid="{C9BBE157-2A1A-4F1C-97D4-E220A9AECAAF}"/>
    <cellStyle name="Border Heavy 31 3" xfId="4155" xr:uid="{6070EF9A-BB72-4859-8CCC-FA1EDED82BCD}"/>
    <cellStyle name="Border Heavy 31 4" xfId="4156" xr:uid="{104BDFC2-B3E0-46DD-BEDA-1F6F3AF22136}"/>
    <cellStyle name="Border Heavy 32" xfId="4157" xr:uid="{A2C3FCD3-E487-4521-BEAA-7FEC9FE150B7}"/>
    <cellStyle name="Border Heavy 32 2" xfId="4158" xr:uid="{AC155B47-EC2A-4CC6-B5DC-5221B2B08DD5}"/>
    <cellStyle name="Border Heavy 32 3" xfId="4159" xr:uid="{9B0FEC98-BB15-48CA-90B3-EE81EB50AF0C}"/>
    <cellStyle name="Border Heavy 32 4" xfId="4160" xr:uid="{3FA7812D-D7D7-48E4-9133-F75CC17A2FD7}"/>
    <cellStyle name="Border Heavy 33" xfId="4161" xr:uid="{C6F075DF-B67C-4F32-9DFA-558C9864402F}"/>
    <cellStyle name="Border Heavy 33 2" xfId="4162" xr:uid="{B2CE4121-B808-4ED2-8B4E-7A58C82B3744}"/>
    <cellStyle name="Border Heavy 33 3" xfId="4163" xr:uid="{51D9DCD7-A213-42E1-9927-DAA72BF10DF7}"/>
    <cellStyle name="Border Heavy 33 4" xfId="4164" xr:uid="{86CF54AD-441B-40D3-82F9-84407A783281}"/>
    <cellStyle name="Border Heavy 34" xfId="4165" xr:uid="{7A94B874-3F04-4057-A057-8E05A24A0835}"/>
    <cellStyle name="Border Heavy 34 2" xfId="4166" xr:uid="{EC748E77-C204-4516-8658-672E820BE527}"/>
    <cellStyle name="Border Heavy 34 3" xfId="4167" xr:uid="{B36170C2-60A8-40A6-B3A6-EE5A0D442653}"/>
    <cellStyle name="Border Heavy 34 4" xfId="4168" xr:uid="{170B828B-4131-4974-B812-E5A83FFF4B3B}"/>
    <cellStyle name="Border Heavy 35" xfId="4169" xr:uid="{6221422D-B61A-4E67-9B7C-7B98222B8F2E}"/>
    <cellStyle name="Border Heavy 35 2" xfId="4170" xr:uid="{09DFF277-FBF1-42E5-8158-3151A64CB105}"/>
    <cellStyle name="Border Heavy 35 3" xfId="4171" xr:uid="{D21C17A0-4704-47A6-AE13-161F31118C26}"/>
    <cellStyle name="Border Heavy 35 4" xfId="4172" xr:uid="{2022CAF3-A63A-4D2B-8779-E886730CCBD3}"/>
    <cellStyle name="Border Heavy 36" xfId="4173" xr:uid="{05FFC9DA-8B81-4999-9016-D763A4C9A00F}"/>
    <cellStyle name="Border Heavy 36 2" xfId="4174" xr:uid="{6FA49B1F-626F-4CD2-B0A0-BFD984CE2C7A}"/>
    <cellStyle name="Border Heavy 36 3" xfId="4175" xr:uid="{2F4945A2-61C8-4839-9165-D9F478FCFA06}"/>
    <cellStyle name="Border Heavy 36 4" xfId="4176" xr:uid="{02BF0912-4A3F-4782-8C13-09CA1AC0218A}"/>
    <cellStyle name="Border Heavy 37" xfId="4177" xr:uid="{88CB8337-585B-4D5B-B72C-639C00D91985}"/>
    <cellStyle name="Border Heavy 37 2" xfId="4178" xr:uid="{2199F346-37A5-4B0C-B75C-08A71C457F3D}"/>
    <cellStyle name="Border Heavy 37 3" xfId="4179" xr:uid="{9228E88F-C856-47DD-B786-A210F08FBCDA}"/>
    <cellStyle name="Border Heavy 37 4" xfId="4180" xr:uid="{7AEB3229-EE5B-4830-AEE6-2F6C8F516A83}"/>
    <cellStyle name="Border Heavy 38" xfId="4181" xr:uid="{6691D1E3-19D2-46CF-A2FA-EEA4F67B5195}"/>
    <cellStyle name="Border Heavy 38 2" xfId="4182" xr:uid="{51FCAA3A-1824-4583-BEE2-725A2BEA7EF8}"/>
    <cellStyle name="Border Heavy 38 3" xfId="4183" xr:uid="{30B27C30-E018-498F-BCD9-B0C09CED025E}"/>
    <cellStyle name="Border Heavy 38 4" xfId="4184" xr:uid="{5030722F-C1B6-4F8E-93AF-443898D63C73}"/>
    <cellStyle name="Border Heavy 39" xfId="4185" xr:uid="{1BA05B8F-2DEB-4F9E-A31D-BBA7BF357D38}"/>
    <cellStyle name="Border Heavy 39 2" xfId="4186" xr:uid="{52A68BD1-EA99-4BA6-A2ED-CA88323BCEFF}"/>
    <cellStyle name="Border Heavy 39 3" xfId="4187" xr:uid="{11284721-755D-4332-877D-E827F411F646}"/>
    <cellStyle name="Border Heavy 39 4" xfId="4188" xr:uid="{D9EF89A7-EE2C-4189-8C2F-E9CB6BF0A87B}"/>
    <cellStyle name="Border Heavy 4" xfId="4189" xr:uid="{81F1D937-7BD2-4F67-9E05-1F544AEAF059}"/>
    <cellStyle name="Border Heavy 4 2" xfId="4190" xr:uid="{00361518-A11E-4290-9A16-13E737334A9E}"/>
    <cellStyle name="Border Heavy 4 3" xfId="4191" xr:uid="{B6FA2AD9-AE2F-4BE6-A2BD-5EB6DFF18407}"/>
    <cellStyle name="Border Heavy 4 4" xfId="4192" xr:uid="{A3DC609C-00D0-433C-9AF7-3E6C5F358AAB}"/>
    <cellStyle name="Border Heavy 40" xfId="4193" xr:uid="{32C3D8BD-EBAA-4959-942A-2B5A6EA7EF72}"/>
    <cellStyle name="Border Heavy 40 2" xfId="4194" xr:uid="{29720560-886E-48C8-A41B-8C7EAD52D601}"/>
    <cellStyle name="Border Heavy 40 3" xfId="4195" xr:uid="{5E8E20D3-3D9A-46FD-A8AD-3D22BE2E9FBF}"/>
    <cellStyle name="Border Heavy 40 4" xfId="4196" xr:uid="{3462230A-6EE3-42F1-AD31-DFAFDDE16CF1}"/>
    <cellStyle name="Border Heavy 41" xfId="4197" xr:uid="{FF27C1D9-699D-4A65-9BE3-C75AD066739B}"/>
    <cellStyle name="Border Heavy 41 2" xfId="4198" xr:uid="{177845A7-BB3D-4A97-AD67-A6322F906AA6}"/>
    <cellStyle name="Border Heavy 41 3" xfId="4199" xr:uid="{4D53CE66-0CD3-4578-B185-A23CBDFBE251}"/>
    <cellStyle name="Border Heavy 41 4" xfId="4200" xr:uid="{B3A35D13-69A6-479E-98F3-4A89B1AB9CC6}"/>
    <cellStyle name="Border Heavy 42" xfId="4201" xr:uid="{7A06879B-89D5-4792-AEA9-9AC029AB0EC6}"/>
    <cellStyle name="Border Heavy 42 2" xfId="4202" xr:uid="{E5B3AF73-F37C-4868-90FC-72F788CCB24A}"/>
    <cellStyle name="Border Heavy 42 3" xfId="4203" xr:uid="{E2E145CD-1B68-4E2E-8064-7864802EFDCB}"/>
    <cellStyle name="Border Heavy 42 4" xfId="4204" xr:uid="{3E3A2992-8BB7-4494-839F-64DEF185DB9B}"/>
    <cellStyle name="Border Heavy 43" xfId="4205" xr:uid="{9075AC6B-3BCE-45FD-8F04-5065482AC38A}"/>
    <cellStyle name="Border Heavy 43 2" xfId="4206" xr:uid="{628B6C75-A208-4DC1-AE56-AB1BC9240DA9}"/>
    <cellStyle name="Border Heavy 43 3" xfId="4207" xr:uid="{83F8E519-F020-4909-BA28-72EAEBFEBBBC}"/>
    <cellStyle name="Border Heavy 43 4" xfId="4208" xr:uid="{AD42E13F-3BDE-4977-8B6A-8F1A5E3ED79A}"/>
    <cellStyle name="Border Heavy 44" xfId="4209" xr:uid="{48A53568-1AE4-4E78-B286-51376D85E032}"/>
    <cellStyle name="Border Heavy 44 2" xfId="4210" xr:uid="{975D6ED4-C31E-4087-9076-A81C45CD3861}"/>
    <cellStyle name="Border Heavy 44 3" xfId="4211" xr:uid="{AA6F0853-047E-4329-B1EC-0DA75D959ACF}"/>
    <cellStyle name="Border Heavy 44 4" xfId="4212" xr:uid="{316BB337-3E48-41C8-BC22-7353757299B6}"/>
    <cellStyle name="Border Heavy 45" xfId="4213" xr:uid="{0FD7A2BC-D9AE-4F98-B07D-5F1F1031F4BC}"/>
    <cellStyle name="Border Heavy 45 2" xfId="4214" xr:uid="{AAB616C4-C4AC-4113-AAD1-9CAB8C02793F}"/>
    <cellStyle name="Border Heavy 45 3" xfId="4215" xr:uid="{0124A236-47AE-48C1-92B6-55BE919BAA79}"/>
    <cellStyle name="Border Heavy 45 4" xfId="4216" xr:uid="{DEB459AB-9BC9-4CA0-AD96-765E2C2B1EA7}"/>
    <cellStyle name="Border Heavy 46" xfId="4217" xr:uid="{3DE7E1B8-05DE-4A47-B710-B6E99BC386E4}"/>
    <cellStyle name="Border Heavy 46 2" xfId="4218" xr:uid="{964D38FC-6F0F-4E89-AB74-2656A25CC03B}"/>
    <cellStyle name="Border Heavy 46 3" xfId="4219" xr:uid="{F273952B-A835-4B58-8C91-46D80121A928}"/>
    <cellStyle name="Border Heavy 46 4" xfId="4220" xr:uid="{E41344D0-363E-4C31-97D5-D3786073F181}"/>
    <cellStyle name="Border Heavy 47" xfId="4221" xr:uid="{400A792B-D4C5-484F-8708-AEADCC5CCBDA}"/>
    <cellStyle name="Border Heavy 47 2" xfId="4222" xr:uid="{E4C1FFF0-D727-48AA-88FC-2E5C7EA13342}"/>
    <cellStyle name="Border Heavy 47 3" xfId="4223" xr:uid="{641026FD-B2A0-423A-9D41-95758762D9DD}"/>
    <cellStyle name="Border Heavy 47 4" xfId="4224" xr:uid="{4D2FE6D6-E6B9-409A-B085-2BEB53C62FB6}"/>
    <cellStyle name="Border Heavy 48" xfId="4225" xr:uid="{91C1FEF9-56D9-444E-AFA9-075024A78224}"/>
    <cellStyle name="Border Heavy 48 2" xfId="4226" xr:uid="{AEF8195A-AF41-4CA3-8EAE-6EE3056D7B6E}"/>
    <cellStyle name="Border Heavy 48 3" xfId="4227" xr:uid="{AB3E7AF2-CF32-4216-8C8D-818C9A143E99}"/>
    <cellStyle name="Border Heavy 48 4" xfId="4228" xr:uid="{6F2C57CA-E3E4-4FA8-8F7A-300FDD2F962D}"/>
    <cellStyle name="Border Heavy 49" xfId="4229" xr:uid="{F1643CEA-1465-4836-8187-264D70A7B984}"/>
    <cellStyle name="Border Heavy 49 2" xfId="4230" xr:uid="{A33D5FEA-C68F-4C48-9D92-A476C0A478FA}"/>
    <cellStyle name="Border Heavy 49 3" xfId="4231" xr:uid="{6516A4F8-BEEE-41BA-A024-4F8AAFF8CB27}"/>
    <cellStyle name="Border Heavy 49 4" xfId="4232" xr:uid="{42A1AF12-0A4A-4A8C-8F94-E78DB117C4B0}"/>
    <cellStyle name="Border Heavy 5" xfId="4233" xr:uid="{C5FFECAC-B94E-45EA-9B23-219C74C178B1}"/>
    <cellStyle name="Border Heavy 5 2" xfId="4234" xr:uid="{95E19A1B-4A74-41DB-99E3-94D74AD9140A}"/>
    <cellStyle name="Border Heavy 5 3" xfId="4235" xr:uid="{545AE8FD-EF33-41EB-A174-A07A7F7AC2FD}"/>
    <cellStyle name="Border Heavy 5 4" xfId="4236" xr:uid="{4737784A-DE47-42EC-A9D8-2626C55B34B4}"/>
    <cellStyle name="Border Heavy 50" xfId="4237" xr:uid="{5E43B7EC-58B7-4800-A62E-C1BA92635236}"/>
    <cellStyle name="Border Heavy 50 2" xfId="4238" xr:uid="{ED9AE43B-8519-4398-8758-1D04935F30CF}"/>
    <cellStyle name="Border Heavy 50 3" xfId="4239" xr:uid="{A5367187-F51A-43EB-B67C-C7B7521B3802}"/>
    <cellStyle name="Border Heavy 50 4" xfId="4240" xr:uid="{803236C1-B3F1-4524-8D89-7AB48C3FADF9}"/>
    <cellStyle name="Border Heavy 51" xfId="4241" xr:uid="{1D54A49A-E88E-483E-BDFC-E3DF7A3973E0}"/>
    <cellStyle name="Border Heavy 51 2" xfId="4242" xr:uid="{68130824-A8BB-4314-8BC0-574AE5CA3782}"/>
    <cellStyle name="Border Heavy 51 3" xfId="4243" xr:uid="{334251B7-5434-4B4A-9CFA-6B5C10D30A53}"/>
    <cellStyle name="Border Heavy 51 4" xfId="4244" xr:uid="{C4957E6C-5D27-48DE-BAB5-440FCF2B0D16}"/>
    <cellStyle name="Border Heavy 52" xfId="4245" xr:uid="{09A5C6A6-AA00-486A-9555-D1F10408077F}"/>
    <cellStyle name="Border Heavy 52 2" xfId="4246" xr:uid="{4536123C-0FFB-4937-BEE8-9739B8D0913D}"/>
    <cellStyle name="Border Heavy 53" xfId="4247" xr:uid="{1E82A191-AA2E-46D4-9417-2072A757165E}"/>
    <cellStyle name="Border Heavy 6" xfId="4248" xr:uid="{6BA78BD3-3C3C-4802-B985-937EE6F67943}"/>
    <cellStyle name="Border Heavy 6 2" xfId="4249" xr:uid="{73B3096A-4A6F-47E2-B714-9F541B6B7CB7}"/>
    <cellStyle name="Border Heavy 6 3" xfId="4250" xr:uid="{7C95743E-4A06-461F-8785-D4E9F47F4C7E}"/>
    <cellStyle name="Border Heavy 6 4" xfId="4251" xr:uid="{16B5FED2-B637-46AC-944D-E3002DCF67AA}"/>
    <cellStyle name="Border Heavy 7" xfId="4252" xr:uid="{8D75548E-CF03-450A-B552-6A6C9BEBB6C1}"/>
    <cellStyle name="Border Heavy 7 2" xfId="4253" xr:uid="{24F07E1F-963A-4986-A16C-6724C01BD41D}"/>
    <cellStyle name="Border Heavy 7 3" xfId="4254" xr:uid="{89D1589C-025A-4A36-B33A-DBC4F0A5F10F}"/>
    <cellStyle name="Border Heavy 7 4" xfId="4255" xr:uid="{05E01732-04E2-45DB-B75E-1DE5544DB61C}"/>
    <cellStyle name="Border Heavy 8" xfId="4256" xr:uid="{75257E08-1BEF-4A4A-8E69-AEF2D4D58CCC}"/>
    <cellStyle name="Border Heavy 8 2" xfId="4257" xr:uid="{E0204759-B25B-49DC-9B47-03E0B5010756}"/>
    <cellStyle name="Border Heavy 8 3" xfId="4258" xr:uid="{E4D2CE8D-A288-4411-9CDF-9A6C88E123A4}"/>
    <cellStyle name="Border Heavy 8 4" xfId="4259" xr:uid="{F443299F-DD22-4931-90AF-DACFCE11A8F4}"/>
    <cellStyle name="Border Heavy 9" xfId="4260" xr:uid="{847BA435-79EA-4CAF-BA77-8E9E6CF0C191}"/>
    <cellStyle name="Border Heavy 9 2" xfId="4261" xr:uid="{6CCAF312-1BD0-4FFB-BA1A-F2C3D359EC87}"/>
    <cellStyle name="Border Heavy 9 3" xfId="4262" xr:uid="{FE10BCC7-A974-4D8D-B47F-93555658A135}"/>
    <cellStyle name="Border Heavy 9 4" xfId="4263" xr:uid="{30176ABB-EBA1-4AD4-AF05-9D72666564AC}"/>
    <cellStyle name="Border Thin" xfId="4264" xr:uid="{62D3242A-E6C4-40BB-8C39-0F41EB527C7D}"/>
    <cellStyle name="Border Thin 10" xfId="4265" xr:uid="{972E8627-B3AB-46F3-9F76-E265E14B5A4C}"/>
    <cellStyle name="Border Thin 10 2" xfId="4266" xr:uid="{CFDB2EE2-C4F7-4D68-99EC-87D39B471FA4}"/>
    <cellStyle name="Border Thin 10 3" xfId="4267" xr:uid="{22E7FF73-8F01-4776-B317-CD05425C1C9D}"/>
    <cellStyle name="Border Thin 10 4" xfId="4268" xr:uid="{57BA7B7F-1E47-406F-95E8-9912B55F2DE8}"/>
    <cellStyle name="Border Thin 11" xfId="4269" xr:uid="{DA4DD68C-4FAF-4107-B802-8AC95F84C950}"/>
    <cellStyle name="Border Thin 11 2" xfId="4270" xr:uid="{7F1A1DF9-E2F7-4C03-871B-2B4299EA5D0C}"/>
    <cellStyle name="Border Thin 11 3" xfId="4271" xr:uid="{B98B6359-BA70-48D5-B97E-45A76C93D01C}"/>
    <cellStyle name="Border Thin 11 4" xfId="4272" xr:uid="{96710700-BFD9-4128-9618-FE430DC871C5}"/>
    <cellStyle name="Border Thin 12" xfId="4273" xr:uid="{D7727885-E7D7-46CE-BD00-E141F816FA1E}"/>
    <cellStyle name="Border Thin 12 2" xfId="4274" xr:uid="{0E214862-5651-43E7-BADB-3456CF493032}"/>
    <cellStyle name="Border Thin 12 3" xfId="4275" xr:uid="{D3E98703-87AC-4760-9B2F-71BC2D7D49C0}"/>
    <cellStyle name="Border Thin 12 4" xfId="4276" xr:uid="{EC4CCC19-BCA8-476E-BE56-C1A84A830B18}"/>
    <cellStyle name="Border Thin 13" xfId="4277" xr:uid="{0CD10AFF-27C9-4136-9710-12D9490A4878}"/>
    <cellStyle name="Border Thin 13 2" xfId="4278" xr:uid="{6D2B7F09-D136-4757-BEF9-CB855CB0C036}"/>
    <cellStyle name="Border Thin 13 3" xfId="4279" xr:uid="{A6211FD8-9120-4AF2-9FB2-57F2C18527DC}"/>
    <cellStyle name="Border Thin 13 4" xfId="4280" xr:uid="{6B9A76B4-F307-4B03-8DE2-F44D49C56DC8}"/>
    <cellStyle name="Border Thin 14" xfId="4281" xr:uid="{1FC8BB97-B3A0-485B-90EF-08CF1A3ED38D}"/>
    <cellStyle name="Border Thin 14 2" xfId="4282" xr:uid="{7AF996E5-F82D-41AD-B828-9B92208D09CD}"/>
    <cellStyle name="Border Thin 14 3" xfId="4283" xr:uid="{EF9E0F70-4323-46AC-A0C0-A164646A2F26}"/>
    <cellStyle name="Border Thin 14 4" xfId="4284" xr:uid="{AC02BF97-CCF4-4F75-82FE-F029952F856B}"/>
    <cellStyle name="Border Thin 15" xfId="4285" xr:uid="{02F763E6-8CFD-48DA-95D6-DA8BE04FB52B}"/>
    <cellStyle name="Border Thin 15 2" xfId="4286" xr:uid="{1DE5D8F5-AC14-404C-93E3-95520058B9E7}"/>
    <cellStyle name="Border Thin 15 3" xfId="4287" xr:uid="{DE5EF33D-F0C1-45F8-BBA4-264271F2152F}"/>
    <cellStyle name="Border Thin 15 4" xfId="4288" xr:uid="{9E5D2297-6CCC-4258-B8D1-406EDF376A73}"/>
    <cellStyle name="Border Thin 16" xfId="4289" xr:uid="{8D058785-91A6-44E7-8B01-B4BE29F27F4A}"/>
    <cellStyle name="Border Thin 16 2" xfId="4290" xr:uid="{A4090907-0FA2-4E55-BEAD-0C0815C9C4E5}"/>
    <cellStyle name="Border Thin 16 3" xfId="4291" xr:uid="{A27C5B43-4793-4FDC-B5E2-530743FD46FA}"/>
    <cellStyle name="Border Thin 16 4" xfId="4292" xr:uid="{FEC95BA4-F837-432E-BE63-14AD8C1AA03C}"/>
    <cellStyle name="Border Thin 17" xfId="4293" xr:uid="{9C11B231-69BB-4ADA-BC48-51BA52D6E8FC}"/>
    <cellStyle name="Border Thin 17 2" xfId="4294" xr:uid="{A49FBEA1-A7DB-48D6-A58A-57C681DCA77B}"/>
    <cellStyle name="Border Thin 17 3" xfId="4295" xr:uid="{337D8A0A-0C28-41EF-8170-BF86CD99DFAA}"/>
    <cellStyle name="Border Thin 17 4" xfId="4296" xr:uid="{11E1D6C6-2677-42FE-A7B6-6940AC94A103}"/>
    <cellStyle name="Border Thin 18" xfId="4297" xr:uid="{2C3C4671-AE9E-4186-8384-A032AE983676}"/>
    <cellStyle name="Border Thin 18 2" xfId="4298" xr:uid="{6BC16CD1-040F-4978-8907-AFF6AD5C6FC1}"/>
    <cellStyle name="Border Thin 18 3" xfId="4299" xr:uid="{9CCC0690-9995-4F90-8CEB-62B27C81DEA3}"/>
    <cellStyle name="Border Thin 18 4" xfId="4300" xr:uid="{D8EFCBD9-0FC2-42D2-B261-61D44C0665B0}"/>
    <cellStyle name="Border Thin 19" xfId="4301" xr:uid="{10064C5F-F516-49FB-957D-5A10B59BAE28}"/>
    <cellStyle name="Border Thin 19 2" xfId="4302" xr:uid="{CE1B2B2C-C861-4C34-AE5C-457B12490966}"/>
    <cellStyle name="Border Thin 19 3" xfId="4303" xr:uid="{546636FC-1E60-42E0-92C8-F71FC246BB17}"/>
    <cellStyle name="Border Thin 19 4" xfId="4304" xr:uid="{53C9B1C9-1BAF-408C-AB1D-8E3D1CE8CD9A}"/>
    <cellStyle name="Border Thin 2" xfId="4305" xr:uid="{A1E72620-92EA-4DA7-B879-5901EB9FBCFE}"/>
    <cellStyle name="Border Thin 2 2" xfId="4306" xr:uid="{A99DCCE2-2061-49D1-BEAC-348529274F7B}"/>
    <cellStyle name="Border Thin 2 3" xfId="4307" xr:uid="{7F42B70E-C0A2-4A18-B6C8-4D05A61B55AF}"/>
    <cellStyle name="Border Thin 2 4" xfId="4308" xr:uid="{81A8EFF5-6D6E-48A7-8398-0AF895311D96}"/>
    <cellStyle name="Border Thin 20" xfId="4309" xr:uid="{432D47D7-6542-43E6-A314-73AF021C39C7}"/>
    <cellStyle name="Border Thin 20 2" xfId="4310" xr:uid="{66A37B32-A9E1-4F24-BB4C-D093D8376BF3}"/>
    <cellStyle name="Border Thin 20 3" xfId="4311" xr:uid="{6B16984E-B9A9-480E-AFE8-209AA3616D76}"/>
    <cellStyle name="Border Thin 20 4" xfId="4312" xr:uid="{738C2DF1-F02E-47C5-8F33-69BB693B09BE}"/>
    <cellStyle name="Border Thin 21" xfId="4313" xr:uid="{455D3AAA-7353-4DBF-8A7C-9D2C6E896CDC}"/>
    <cellStyle name="Border Thin 21 2" xfId="4314" xr:uid="{E2C07457-1C52-4EE0-AA60-F23F49D8C165}"/>
    <cellStyle name="Border Thin 21 3" xfId="4315" xr:uid="{356F2F89-10C1-4615-A1A5-14A9BC58D70B}"/>
    <cellStyle name="Border Thin 21 4" xfId="4316" xr:uid="{2888B11C-6277-4D9C-8D27-055AAFD5D490}"/>
    <cellStyle name="Border Thin 22" xfId="4317" xr:uid="{7272283C-4FA9-4A3E-A62B-9CB9E52A1487}"/>
    <cellStyle name="Border Thin 22 2" xfId="4318" xr:uid="{B6F1EE12-9DFA-4B56-B026-41F6422A29C5}"/>
    <cellStyle name="Border Thin 22 3" xfId="4319" xr:uid="{BB738564-5336-443D-B59B-033CFF6364E9}"/>
    <cellStyle name="Border Thin 22 4" xfId="4320" xr:uid="{D935E4B0-AA41-4749-846F-C262840B427A}"/>
    <cellStyle name="Border Thin 23" xfId="4321" xr:uid="{1CAA48AC-C157-41F9-AC2E-E386A5D7F7EA}"/>
    <cellStyle name="Border Thin 23 2" xfId="4322" xr:uid="{E31B6C5B-797C-4BAB-B9C7-C25C92C188A0}"/>
    <cellStyle name="Border Thin 23 3" xfId="4323" xr:uid="{EA01075B-7386-46CD-9F2F-CF429233BF9E}"/>
    <cellStyle name="Border Thin 23 4" xfId="4324" xr:uid="{3DF95AFC-E188-437C-AA3B-CFAF691A0334}"/>
    <cellStyle name="Border Thin 24" xfId="4325" xr:uid="{CD8B5B2D-68F1-4C1A-99A0-A2806E412C1C}"/>
    <cellStyle name="Border Thin 24 2" xfId="4326" xr:uid="{4875E478-D91C-4D01-AA67-3E3194910420}"/>
    <cellStyle name="Border Thin 24 3" xfId="4327" xr:uid="{DBE6F121-2116-4F12-83E9-D39F36400980}"/>
    <cellStyle name="Border Thin 24 4" xfId="4328" xr:uid="{D9400ED1-988F-4CED-BA5F-945C870D070B}"/>
    <cellStyle name="Border Thin 25" xfId="4329" xr:uid="{04FA4461-767A-4BEE-9518-5274C12843F7}"/>
    <cellStyle name="Border Thin 25 2" xfId="4330" xr:uid="{D2171F94-1834-4B08-9286-4A3299EFFFCF}"/>
    <cellStyle name="Border Thin 25 3" xfId="4331" xr:uid="{5C0AB606-F042-4216-9CB6-185B63FBADA7}"/>
    <cellStyle name="Border Thin 25 4" xfId="4332" xr:uid="{A2DFA361-14C3-4887-B45A-571877F1ABBE}"/>
    <cellStyle name="Border Thin 26" xfId="4333" xr:uid="{F5D01F1E-0DBC-4B12-86CA-D8B342FA9400}"/>
    <cellStyle name="Border Thin 26 2" xfId="4334" xr:uid="{F31D9727-1F16-44F8-8BAA-FCA7DE767631}"/>
    <cellStyle name="Border Thin 26 3" xfId="4335" xr:uid="{31DC94D6-6C7C-4F02-8D70-548874BF79DE}"/>
    <cellStyle name="Border Thin 26 4" xfId="4336" xr:uid="{6C20E4D5-63E6-4B03-B224-0B5CD5315FC4}"/>
    <cellStyle name="Border Thin 27" xfId="4337" xr:uid="{B5432996-6055-49F7-9EE4-51613EFCC948}"/>
    <cellStyle name="Border Thin 27 2" xfId="4338" xr:uid="{2018DE73-E0CD-48D2-A722-FF924B068EDE}"/>
    <cellStyle name="Border Thin 27 3" xfId="4339" xr:uid="{637BBE41-2C92-475A-939C-22BEEE422D6B}"/>
    <cellStyle name="Border Thin 27 4" xfId="4340" xr:uid="{9E3E90E4-7146-43F8-803E-D0D0E6800C25}"/>
    <cellStyle name="Border Thin 28" xfId="4341" xr:uid="{3238DBAE-DD7E-463B-BA0E-D04CEAD326F5}"/>
    <cellStyle name="Border Thin 28 2" xfId="4342" xr:uid="{199A8EA1-9A75-49BB-A7F7-DB5EF25B6B2F}"/>
    <cellStyle name="Border Thin 28 3" xfId="4343" xr:uid="{47A873DF-F045-4ED1-8CA8-0B88317FC3F4}"/>
    <cellStyle name="Border Thin 28 4" xfId="4344" xr:uid="{FC50E189-8E98-4B7E-A3B3-1D1A9AE24939}"/>
    <cellStyle name="Border Thin 29" xfId="4345" xr:uid="{0AAF24AB-0242-4E40-9697-FA1B76C9A3C9}"/>
    <cellStyle name="Border Thin 29 2" xfId="4346" xr:uid="{AB5BE338-E01D-4667-8202-4900B6A5F0CD}"/>
    <cellStyle name="Border Thin 29 3" xfId="4347" xr:uid="{ED729A6B-AAA6-4C86-8E8F-AEC07869A8D2}"/>
    <cellStyle name="Border Thin 29 4" xfId="4348" xr:uid="{A3F13CD5-07D7-4B7F-B15A-0B13E421F87F}"/>
    <cellStyle name="Border Thin 3" xfId="4349" xr:uid="{373A7477-3489-4607-9472-364185D1F7A1}"/>
    <cellStyle name="Border Thin 3 2" xfId="4350" xr:uid="{7B1A3AF5-CAE8-4F14-9214-50307A0767DF}"/>
    <cellStyle name="Border Thin 3 3" xfId="4351" xr:uid="{39BDD0D2-AAE8-4286-B415-7A6FDDD095BE}"/>
    <cellStyle name="Border Thin 3 4" xfId="4352" xr:uid="{764792A0-862A-417D-8027-C7C457835EA3}"/>
    <cellStyle name="Border Thin 30" xfId="4353" xr:uid="{635112F1-9E1E-411C-A750-D76BCB5D1FDC}"/>
    <cellStyle name="Border Thin 30 2" xfId="4354" xr:uid="{5B21EFD8-AFBA-4FFD-932F-12C0B3EB4A80}"/>
    <cellStyle name="Border Thin 30 3" xfId="4355" xr:uid="{E8787CAA-F67B-4D2D-B130-DF93C160DAE2}"/>
    <cellStyle name="Border Thin 30 4" xfId="4356" xr:uid="{396921E8-BB3C-48CE-A943-CDD8A36B8EB6}"/>
    <cellStyle name="Border Thin 31" xfId="4357" xr:uid="{94FB2F1D-3A02-477E-868F-F29688E843CA}"/>
    <cellStyle name="Border Thin 31 2" xfId="4358" xr:uid="{A0F4C894-5178-426B-A81C-D00540A0C52B}"/>
    <cellStyle name="Border Thin 31 3" xfId="4359" xr:uid="{CECE8EE4-EE8F-4B0E-B246-8FE46C4BF609}"/>
    <cellStyle name="Border Thin 31 4" xfId="4360" xr:uid="{A2C43715-1CCD-4660-8D7F-9F8B9F0B3082}"/>
    <cellStyle name="Border Thin 32" xfId="4361" xr:uid="{1E8B38AA-92F3-4F2B-8741-6FAD58DFC926}"/>
    <cellStyle name="Border Thin 4" xfId="4362" xr:uid="{F11C0625-51E3-4B4F-B848-5AB6CB956086}"/>
    <cellStyle name="Border Thin 4 2" xfId="4363" xr:uid="{1B495008-E36E-4602-8CD2-26C310088A0C}"/>
    <cellStyle name="Border Thin 4 3" xfId="4364" xr:uid="{09EF44CA-E474-4A68-811F-0ECA3CADD1F6}"/>
    <cellStyle name="Border Thin 4 4" xfId="4365" xr:uid="{5583C6A3-EEA1-4AB1-AA5B-C6B6EA36B5B4}"/>
    <cellStyle name="Border Thin 5" xfId="4366" xr:uid="{99AC6CB5-5376-4616-94BA-91DB6661A5E6}"/>
    <cellStyle name="Border Thin 5 2" xfId="4367" xr:uid="{1C6B4E3D-66AA-47C9-B6AD-59DF3F855C75}"/>
    <cellStyle name="Border Thin 5 3" xfId="4368" xr:uid="{CA9697D9-D928-42CE-A63D-6F37B6E933BE}"/>
    <cellStyle name="Border Thin 5 4" xfId="4369" xr:uid="{5F6CE8CD-81C5-415E-8C80-1E39D18C564E}"/>
    <cellStyle name="Border Thin 6" xfId="4370" xr:uid="{8F00712D-B2D7-46DA-8753-4257F577CD9F}"/>
    <cellStyle name="Border Thin 6 2" xfId="4371" xr:uid="{5EFF9389-1F82-4D42-823E-43709961A816}"/>
    <cellStyle name="Border Thin 6 3" xfId="4372" xr:uid="{F48BEA66-98F3-4D31-A755-6774F3457861}"/>
    <cellStyle name="Border Thin 6 4" xfId="4373" xr:uid="{24A5D926-AB53-4609-AEF4-75FEB9DC33F6}"/>
    <cellStyle name="Border Thin 7" xfId="4374" xr:uid="{E9C7226D-0C63-4902-9D2C-AAE20BD9579A}"/>
    <cellStyle name="Border Thin 7 2" xfId="4375" xr:uid="{4D27EBAF-DA63-4E7C-9D37-EC9C88EB8FCD}"/>
    <cellStyle name="Border Thin 7 3" xfId="4376" xr:uid="{09824BA1-D1E7-459B-90E6-A122418DD349}"/>
    <cellStyle name="Border Thin 7 4" xfId="4377" xr:uid="{2EBBD66D-A996-4E09-B43C-F5580FC11DCC}"/>
    <cellStyle name="Border Thin 8" xfId="4378" xr:uid="{D09CCBAE-FA24-4825-BDA1-E077F0AABFCD}"/>
    <cellStyle name="Border Thin 8 2" xfId="4379" xr:uid="{59C2669D-B172-4A39-9271-E22DEA191DB1}"/>
    <cellStyle name="Border Thin 8 3" xfId="4380" xr:uid="{5AFFC331-5E46-487B-AD6C-DE4189F94A84}"/>
    <cellStyle name="Border Thin 8 4" xfId="4381" xr:uid="{0B9C495A-216D-4652-BAF3-3E795EEEC66D}"/>
    <cellStyle name="Border Thin 9" xfId="4382" xr:uid="{0EE8C11B-AC09-499B-B978-EC7A9343A9C6}"/>
    <cellStyle name="Border Thin 9 2" xfId="4383" xr:uid="{F7AB238C-57E1-41D4-BF39-A2F5831A7FBE}"/>
    <cellStyle name="Border Thin 9 3" xfId="4384" xr:uid="{D9AFF4CA-AC6B-4DBC-80D6-7DE5607BD001}"/>
    <cellStyle name="Border Thin 9 4" xfId="4385" xr:uid="{84AEDC49-B69F-4D2E-B640-00B61EF55E39}"/>
    <cellStyle name="Bottom bold border" xfId="4386" xr:uid="{63F2098E-632D-4220-8DAF-92AC79BB8AC5}"/>
    <cellStyle name="Bottom bold border 10" xfId="4387" xr:uid="{05121346-397C-4402-9C75-32544A6D8DED}"/>
    <cellStyle name="Bottom bold border 10 2" xfId="4388" xr:uid="{30CB46AB-2B68-4A6D-80A0-5CFF04000361}"/>
    <cellStyle name="Bottom bold border 10 3" xfId="4389" xr:uid="{DB9BFCFF-E201-4B28-8091-456867CFEEC3}"/>
    <cellStyle name="Bottom bold border 10 4" xfId="4390" xr:uid="{2B338E5E-8ADA-4471-8354-66366DFCBE49}"/>
    <cellStyle name="Bottom bold border 11" xfId="4391" xr:uid="{80EC05C3-18DB-490B-A4D3-F12E5CE68530}"/>
    <cellStyle name="Bottom bold border 11 2" xfId="4392" xr:uid="{BE2A3478-5374-425A-B7B8-36E3DC1192CB}"/>
    <cellStyle name="Bottom bold border 11 3" xfId="4393" xr:uid="{913F3032-B42F-4A06-B557-302A34696831}"/>
    <cellStyle name="Bottom bold border 11 4" xfId="4394" xr:uid="{28354CCF-D75B-4992-8B1D-D1EA08504B12}"/>
    <cellStyle name="Bottom bold border 12" xfId="4395" xr:uid="{2EF0C707-771F-4820-8531-E26EA4AC7B97}"/>
    <cellStyle name="Bottom bold border 12 2" xfId="4396" xr:uid="{E1A89654-DF67-487B-B6CD-C7047C10860C}"/>
    <cellStyle name="Bottom bold border 12 3" xfId="4397" xr:uid="{F2FA3960-BDBB-4EBE-94B9-8E666CF71576}"/>
    <cellStyle name="Bottom bold border 12 4" xfId="4398" xr:uid="{36AC3000-96E8-485B-8AC7-77FCCDB401CA}"/>
    <cellStyle name="Bottom bold border 13" xfId="4399" xr:uid="{10D17705-98F8-46A6-A104-EC3ECCFB10F5}"/>
    <cellStyle name="Bottom bold border 13 2" xfId="4400" xr:uid="{F4E5F694-CBAE-46A1-A718-8315BAF024AC}"/>
    <cellStyle name="Bottom bold border 13 3" xfId="4401" xr:uid="{07382E10-7F8C-44A8-85B1-A372B26257EE}"/>
    <cellStyle name="Bottom bold border 13 4" xfId="4402" xr:uid="{2025626B-3183-49B3-95BD-AA84AF7EFB4C}"/>
    <cellStyle name="Bottom bold border 14" xfId="4403" xr:uid="{94522D03-969F-444A-A1E8-26CA4AB81E0F}"/>
    <cellStyle name="Bottom bold border 14 2" xfId="4404" xr:uid="{7855D687-0312-474E-9392-922D5643173F}"/>
    <cellStyle name="Bottom bold border 14 3" xfId="4405" xr:uid="{E13544D6-8190-4C16-86D5-D2FC01A20203}"/>
    <cellStyle name="Bottom bold border 14 4" xfId="4406" xr:uid="{FF0ED450-9DF6-436E-A87C-D4A61355AC6E}"/>
    <cellStyle name="Bottom bold border 15" xfId="4407" xr:uid="{E0FD9A47-53CB-4259-914B-9A11A8423ECB}"/>
    <cellStyle name="Bottom bold border 15 2" xfId="4408" xr:uid="{95EF6544-7483-4393-88E9-060665DE2025}"/>
    <cellStyle name="Bottom bold border 15 3" xfId="4409" xr:uid="{F28CCF84-C066-4003-B64A-44FE1C0C3153}"/>
    <cellStyle name="Bottom bold border 15 4" xfId="4410" xr:uid="{2C131AD8-6330-4FD2-90A2-7686BEDE8A52}"/>
    <cellStyle name="Bottom bold border 16" xfId="4411" xr:uid="{EE777047-2642-4BBF-8D73-2055C148093D}"/>
    <cellStyle name="Bottom bold border 16 2" xfId="4412" xr:uid="{34D44811-6734-48A5-99D1-50C2FEE0D7CD}"/>
    <cellStyle name="Bottom bold border 16 3" xfId="4413" xr:uid="{C575C2EA-7D6E-4F2B-B2AE-9578464ED94B}"/>
    <cellStyle name="Bottom bold border 16 4" xfId="4414" xr:uid="{2C307ADF-27EE-4634-AC11-91CD7D227D9E}"/>
    <cellStyle name="Bottom bold border 17" xfId="4415" xr:uid="{CBC3EF5C-DDE7-4688-B1BD-B47E11B8E7B1}"/>
    <cellStyle name="Bottom bold border 17 2" xfId="4416" xr:uid="{E0043D98-67C0-48B3-9517-F3FCD0502B2A}"/>
    <cellStyle name="Bottom bold border 17 3" xfId="4417" xr:uid="{33E9B0AD-5354-44B5-8816-57BE8C0C1C6A}"/>
    <cellStyle name="Bottom bold border 17 4" xfId="4418" xr:uid="{7E82EC80-4A3E-4ACF-BA04-6C72D5376F37}"/>
    <cellStyle name="Bottom bold border 18" xfId="4419" xr:uid="{17159C93-7215-4476-9D59-EC9717D65AB2}"/>
    <cellStyle name="Bottom bold border 18 2" xfId="4420" xr:uid="{02E9E235-C9E6-47CF-8B6E-EE10E743F9BE}"/>
    <cellStyle name="Bottom bold border 18 3" xfId="4421" xr:uid="{82072CD8-7512-4785-ABD1-2399E536EBBC}"/>
    <cellStyle name="Bottom bold border 18 4" xfId="4422" xr:uid="{D085729E-A18C-4EF7-92E8-64186132CCE6}"/>
    <cellStyle name="Bottom bold border 19" xfId="4423" xr:uid="{6E2460D6-DC28-4859-A65E-A8F03659770B}"/>
    <cellStyle name="Bottom bold border 19 2" xfId="4424" xr:uid="{BA87EE7D-0B52-491F-94AA-09BD864FF9EF}"/>
    <cellStyle name="Bottom bold border 19 3" xfId="4425" xr:uid="{DBA27C26-B863-4B40-BEE4-E1228CA88B5E}"/>
    <cellStyle name="Bottom bold border 19 4" xfId="4426" xr:uid="{4BC860DB-1876-47A4-92A9-C531D4080724}"/>
    <cellStyle name="Bottom bold border 2" xfId="4427" xr:uid="{432902B1-82A6-499F-BE3D-B8E50C2EEFAC}"/>
    <cellStyle name="Bottom bold border 2 2" xfId="4428" xr:uid="{5CCCA7FC-D032-42B6-A6FC-0643D8AA81EA}"/>
    <cellStyle name="Bottom bold border 2 3" xfId="4429" xr:uid="{0DBDC860-5666-4CCE-8E31-9DA2D5E07F01}"/>
    <cellStyle name="Bottom bold border 2 4" xfId="4430" xr:uid="{A08A0318-DEB8-4B68-82DE-0939A8709394}"/>
    <cellStyle name="Bottom bold border 20" xfId="4431" xr:uid="{8EA1DD94-4958-4AA6-9B05-788F0C2F4995}"/>
    <cellStyle name="Bottom bold border 20 2" xfId="4432" xr:uid="{A5C194ED-7648-42FE-9D99-7F2941EEE091}"/>
    <cellStyle name="Bottom bold border 20 3" xfId="4433" xr:uid="{8D49B6F6-B40E-4F39-B5EC-1F6A33CBE4C4}"/>
    <cellStyle name="Bottom bold border 20 4" xfId="4434" xr:uid="{29D4FB88-FA99-4244-93D3-FBB7E194B6CC}"/>
    <cellStyle name="Bottom bold border 21" xfId="4435" xr:uid="{FD23A859-533D-49A0-84AD-132EC00A135F}"/>
    <cellStyle name="Bottom bold border 21 2" xfId="4436" xr:uid="{5CEBA572-E04F-4468-8E2E-2BB2284C7CBA}"/>
    <cellStyle name="Bottom bold border 21 3" xfId="4437" xr:uid="{80F30B17-86C2-430B-B9F2-304B3E04EBFB}"/>
    <cellStyle name="Bottom bold border 21 4" xfId="4438" xr:uid="{A3599A69-D2EA-4612-A012-B2161DED18EB}"/>
    <cellStyle name="Bottom bold border 22" xfId="4439" xr:uid="{83D58E60-7871-47BC-8429-04F0574816C5}"/>
    <cellStyle name="Bottom bold border 22 2" xfId="4440" xr:uid="{15F4656A-53F4-4E16-B74F-348A8DE40D72}"/>
    <cellStyle name="Bottom bold border 22 3" xfId="4441" xr:uid="{83FFF190-2AFD-4BE0-B74C-A565E14B187F}"/>
    <cellStyle name="Bottom bold border 22 4" xfId="4442" xr:uid="{BE4E1F35-EC4B-4CA6-9DA2-6D5F48344D7F}"/>
    <cellStyle name="Bottom bold border 23" xfId="4443" xr:uid="{E1564E6B-6C63-4A0E-BCAE-5A88F2C46FDC}"/>
    <cellStyle name="Bottom bold border 23 2" xfId="4444" xr:uid="{7D9FB31E-9818-445E-ACDB-2D138EA3F266}"/>
    <cellStyle name="Bottom bold border 23 3" xfId="4445" xr:uid="{CED0867E-A8F6-4E22-A655-C0EFC4B39A6B}"/>
    <cellStyle name="Bottom bold border 23 4" xfId="4446" xr:uid="{908DB272-B33E-4B9B-91B7-8507778DCB48}"/>
    <cellStyle name="Bottom bold border 24" xfId="4447" xr:uid="{EE20A519-5129-4762-BB11-910BAC3ED394}"/>
    <cellStyle name="Bottom bold border 24 2" xfId="4448" xr:uid="{CA288A1F-EDF6-452D-9C2C-098DC1C869A8}"/>
    <cellStyle name="Bottom bold border 24 3" xfId="4449" xr:uid="{E5E51D30-30A9-4171-BAAC-039D06667BB1}"/>
    <cellStyle name="Bottom bold border 24 4" xfId="4450" xr:uid="{50623541-EB45-44C5-86D8-8B6195745AFC}"/>
    <cellStyle name="Bottom bold border 25" xfId="4451" xr:uid="{E0DEBEAF-96B9-4A38-A3EC-9F22F3C9592E}"/>
    <cellStyle name="Bottom bold border 25 2" xfId="4452" xr:uid="{75FFBD89-54AE-4D97-B0B8-F6CECD1FFC1A}"/>
    <cellStyle name="Bottom bold border 25 3" xfId="4453" xr:uid="{F01553EC-F261-472C-B43A-55E61DEAB788}"/>
    <cellStyle name="Bottom bold border 25 4" xfId="4454" xr:uid="{92CDC1E7-EC45-4F9C-9098-57CD4AAF643E}"/>
    <cellStyle name="Bottom bold border 26" xfId="4455" xr:uid="{2FA771BB-5DA8-4FAE-9718-C7976FFC4AF3}"/>
    <cellStyle name="Bottom bold border 26 2" xfId="4456" xr:uid="{4F2A3B0A-994A-4049-9CC4-460E1B6BE7CD}"/>
    <cellStyle name="Bottom bold border 26 3" xfId="4457" xr:uid="{AA2977FC-B099-46B9-8DE7-8F0271467FC4}"/>
    <cellStyle name="Bottom bold border 26 4" xfId="4458" xr:uid="{10A57CC1-363E-4BBD-9189-B6A3EC9B0678}"/>
    <cellStyle name="Bottom bold border 27" xfId="4459" xr:uid="{CE32BFD6-6422-4516-A6FE-73E658B63B89}"/>
    <cellStyle name="Bottom bold border 27 2" xfId="4460" xr:uid="{95B4ADDA-8FDD-4E8A-9C42-390B3D303722}"/>
    <cellStyle name="Bottom bold border 27 3" xfId="4461" xr:uid="{93AA7D72-FA3E-42ED-BD81-9188148173CA}"/>
    <cellStyle name="Bottom bold border 27 4" xfId="4462" xr:uid="{269DF302-73DE-49AF-A134-C69A64B498EA}"/>
    <cellStyle name="Bottom bold border 28" xfId="4463" xr:uid="{0279584B-3481-458F-A58D-4C1BDADCC861}"/>
    <cellStyle name="Bottom bold border 28 2" xfId="4464" xr:uid="{5DA4F7C9-1E80-4F1D-9EF8-6AFC81F4E7A8}"/>
    <cellStyle name="Bottom bold border 28 3" xfId="4465" xr:uid="{3B539AA9-82D3-4824-AA9A-DDD506BC0BAE}"/>
    <cellStyle name="Bottom bold border 28 4" xfId="4466" xr:uid="{2088016C-7881-4117-B5C0-D61301431526}"/>
    <cellStyle name="Bottom bold border 29" xfId="4467" xr:uid="{6B059B8E-C3A7-495B-BCD3-C441C3753639}"/>
    <cellStyle name="Bottom bold border 29 2" xfId="4468" xr:uid="{CD522D53-B5ED-4BBE-8416-0F6855FED315}"/>
    <cellStyle name="Bottom bold border 29 3" xfId="4469" xr:uid="{59452940-D525-421D-A435-A9D1E77C47D5}"/>
    <cellStyle name="Bottom bold border 29 4" xfId="4470" xr:uid="{21AD159F-E016-4F7D-824F-4780E4E7248A}"/>
    <cellStyle name="Bottom bold border 3" xfId="4471" xr:uid="{9432B851-33A5-45A2-A23A-171CBB57E232}"/>
    <cellStyle name="Bottom bold border 3 2" xfId="4472" xr:uid="{89E44B5F-B132-4602-B2BB-E99CD59439F8}"/>
    <cellStyle name="Bottom bold border 3 3" xfId="4473" xr:uid="{5FCAD500-785C-4732-96BA-AFA9BBAA10D0}"/>
    <cellStyle name="Bottom bold border 3 4" xfId="4474" xr:uid="{4D2AE1F2-516B-4AEE-8632-766AE6F6A067}"/>
    <cellStyle name="Bottom bold border 30" xfId="4475" xr:uid="{7BEE641E-6927-4E0B-A99D-EDC6F63B94D7}"/>
    <cellStyle name="Bottom bold border 30 2" xfId="4476" xr:uid="{792AC251-528E-485C-A30E-4EBE37EBA65D}"/>
    <cellStyle name="Bottom bold border 30 3" xfId="4477" xr:uid="{F305211F-09C3-4236-A931-B4A71ABFBB2D}"/>
    <cellStyle name="Bottom bold border 30 4" xfId="4478" xr:uid="{9EEF5CFD-A5E1-4BBF-9FA8-0272E3BD75D1}"/>
    <cellStyle name="Bottom bold border 31" xfId="4479" xr:uid="{95211D20-44D5-481B-9B30-1C492CF44512}"/>
    <cellStyle name="Bottom bold border 31 2" xfId="4480" xr:uid="{AE02427A-7C99-4BC7-8460-D19ED4956E40}"/>
    <cellStyle name="Bottom bold border 31 3" xfId="4481" xr:uid="{ADC66590-EC95-4873-84B8-589ABEBEB4B5}"/>
    <cellStyle name="Bottom bold border 31 4" xfId="4482" xr:uid="{1C1F61EC-E20F-4AA9-A7D1-B780394AC336}"/>
    <cellStyle name="Bottom bold border 32" xfId="4483" xr:uid="{F0A77341-0442-4D79-BFBF-5F6CD1287145}"/>
    <cellStyle name="Bottom bold border 32 2" xfId="4484" xr:uid="{8EE9DF7C-52FB-4D44-870D-E2CA5AB2FC72}"/>
    <cellStyle name="Bottom bold border 32 3" xfId="4485" xr:uid="{2F7ADEA0-4B83-41BE-A4CB-60F952873EC2}"/>
    <cellStyle name="Bottom bold border 32 4" xfId="4486" xr:uid="{39E6E291-AA78-4842-A821-CC35B7751AF4}"/>
    <cellStyle name="Bottom bold border 33" xfId="4487" xr:uid="{596C111F-CD6E-495A-BE39-13028B23BB43}"/>
    <cellStyle name="Bottom bold border 33 2" xfId="4488" xr:uid="{3C15DD7D-5BAC-4900-8457-58DD32E0C844}"/>
    <cellStyle name="Bottom bold border 33 3" xfId="4489" xr:uid="{069666E6-64B4-474B-B1FC-94B5E68707DB}"/>
    <cellStyle name="Bottom bold border 33 4" xfId="4490" xr:uid="{355774E9-3076-41AE-8CAB-8327D412A09A}"/>
    <cellStyle name="Bottom bold border 34" xfId="4491" xr:uid="{58494E06-08FF-4695-A29E-2F3C58D9D8F6}"/>
    <cellStyle name="Bottom bold border 34 2" xfId="4492" xr:uid="{A8ED8430-4609-4A5A-81C6-7CFF2AE3AB71}"/>
    <cellStyle name="Bottom bold border 34 3" xfId="4493" xr:uid="{EF577CEA-7644-4CA8-ABE9-8A0AE0F99D9F}"/>
    <cellStyle name="Bottom bold border 34 4" xfId="4494" xr:uid="{00D322D2-DB0E-4282-9117-DFDDC88CED73}"/>
    <cellStyle name="Bottom bold border 35" xfId="4495" xr:uid="{F3D8FDAA-F50D-4C27-8AB7-5CF14008772F}"/>
    <cellStyle name="Bottom bold border 35 2" xfId="4496" xr:uid="{6FE01DDC-435E-42F1-8A25-D4A65E386579}"/>
    <cellStyle name="Bottom bold border 35 3" xfId="4497" xr:uid="{3DF1E143-07B1-4CEB-9947-B944153003A0}"/>
    <cellStyle name="Bottom bold border 35 4" xfId="4498" xr:uid="{1CF4EDB9-0F6A-4A7E-B95F-E9C0F091AA74}"/>
    <cellStyle name="Bottom bold border 36" xfId="4499" xr:uid="{A506B117-62AD-4981-9020-6A6CDA174DBF}"/>
    <cellStyle name="Bottom bold border 36 2" xfId="4500" xr:uid="{E1508A76-AED5-4FD9-BC41-3F553B5437E3}"/>
    <cellStyle name="Bottom bold border 36 3" xfId="4501" xr:uid="{FFE22299-EE02-4833-8CE4-283CF5D1939E}"/>
    <cellStyle name="Bottom bold border 36 4" xfId="4502" xr:uid="{AD08B6BF-0B00-4E31-A24E-DE93446A0A17}"/>
    <cellStyle name="Bottom bold border 37" xfId="4503" xr:uid="{15308618-2362-4EDF-A4D8-357BDD74BA36}"/>
    <cellStyle name="Bottom bold border 37 2" xfId="4504" xr:uid="{2B5415BA-4790-4BEB-8807-F86E33FC1D17}"/>
    <cellStyle name="Bottom bold border 37 3" xfId="4505" xr:uid="{66415A40-5F3F-4420-A6F0-6D130B23A711}"/>
    <cellStyle name="Bottom bold border 37 4" xfId="4506" xr:uid="{C9B37FA4-487F-4E88-898B-48140833B2D2}"/>
    <cellStyle name="Bottom bold border 38" xfId="4507" xr:uid="{903085E2-BE3A-4D16-92ED-6347A6427ECD}"/>
    <cellStyle name="Bottom bold border 38 2" xfId="4508" xr:uid="{BE383A46-350E-4D45-8C11-37F30413D72B}"/>
    <cellStyle name="Bottom bold border 38 3" xfId="4509" xr:uid="{97930C7F-7AA7-4A2F-90ED-B62C5E76870E}"/>
    <cellStyle name="Bottom bold border 38 4" xfId="4510" xr:uid="{E93616C6-06A7-4D2B-B121-E6664B4E2648}"/>
    <cellStyle name="Bottom bold border 39" xfId="4511" xr:uid="{F22FB115-A754-4AE8-BD09-2170C08EA3F7}"/>
    <cellStyle name="Bottom bold border 39 2" xfId="4512" xr:uid="{2F46B263-F6CB-4DBD-A02C-5A8B3AE89F76}"/>
    <cellStyle name="Bottom bold border 39 3" xfId="4513" xr:uid="{A9F55251-2419-4C34-B346-210DE58FFD46}"/>
    <cellStyle name="Bottom bold border 39 4" xfId="4514" xr:uid="{BDA56162-0ED0-46BD-BD0A-4AA630FF83BB}"/>
    <cellStyle name="Bottom bold border 4" xfId="4515" xr:uid="{73BC8F3F-9160-43BC-A62E-D06367D706DA}"/>
    <cellStyle name="Bottom bold border 4 2" xfId="4516" xr:uid="{FB93AC0E-6655-4969-A68A-9B5056692F43}"/>
    <cellStyle name="Bottom bold border 4 3" xfId="4517" xr:uid="{097AD75D-E36C-41A9-A00A-952DE1FC41BE}"/>
    <cellStyle name="Bottom bold border 4 4" xfId="4518" xr:uid="{50474E5C-825F-4490-AC3E-A6BDA0042218}"/>
    <cellStyle name="Bottom bold border 40" xfId="4519" xr:uid="{1B208DC7-030E-4424-AA7B-3F9862D3DB32}"/>
    <cellStyle name="Bottom bold border 40 2" xfId="4520" xr:uid="{7D8DB282-C3E7-4570-9BFB-838D7D692E5A}"/>
    <cellStyle name="Bottom bold border 40 3" xfId="4521" xr:uid="{062B7E03-CFE9-4820-8175-FDD4F53EA8F7}"/>
    <cellStyle name="Bottom bold border 40 4" xfId="4522" xr:uid="{7BBDEAA9-EF7C-40F0-B49F-424D623073E0}"/>
    <cellStyle name="Bottom bold border 41" xfId="4523" xr:uid="{B4BAFBC8-7FEE-4416-9EEA-A2EB78F31375}"/>
    <cellStyle name="Bottom bold border 41 2" xfId="4524" xr:uid="{58B520FB-9A26-44F7-971D-FE8B0FAAC02C}"/>
    <cellStyle name="Bottom bold border 41 3" xfId="4525" xr:uid="{BFED50B7-106A-49F8-BC7A-1CA87F04B5B9}"/>
    <cellStyle name="Bottom bold border 41 4" xfId="4526" xr:uid="{76C14C2C-EC41-4912-9B6F-36CE0F445EB9}"/>
    <cellStyle name="Bottom bold border 42" xfId="4527" xr:uid="{5EE8982B-721F-4DC0-B310-E90D0D271FAF}"/>
    <cellStyle name="Bottom bold border 42 2" xfId="4528" xr:uid="{02DB5401-24BE-43DC-820F-150C293764EC}"/>
    <cellStyle name="Bottom bold border 42 3" xfId="4529" xr:uid="{CA58B140-8210-48CF-934C-236C2CA17D06}"/>
    <cellStyle name="Bottom bold border 42 4" xfId="4530" xr:uid="{8202888C-9C6F-45C4-9D81-ACABA3F38574}"/>
    <cellStyle name="Bottom bold border 43" xfId="4531" xr:uid="{63F179E4-EDA3-43BB-9DE5-9D1F3324499A}"/>
    <cellStyle name="Bottom bold border 43 2" xfId="4532" xr:uid="{DAF24505-C089-4A87-83B6-4CDC4C405F2F}"/>
    <cellStyle name="Bottom bold border 43 3" xfId="4533" xr:uid="{980A3829-F4EC-46D2-A614-F726630AD640}"/>
    <cellStyle name="Bottom bold border 43 4" xfId="4534" xr:uid="{A62CB9C2-9EBE-4B77-A45F-603050DFCCEB}"/>
    <cellStyle name="Bottom bold border 44" xfId="4535" xr:uid="{EB0BB94C-3973-4A15-99E9-50C1A2F37031}"/>
    <cellStyle name="Bottom bold border 44 2" xfId="4536" xr:uid="{2E25DCFD-1227-4008-870C-D304205C0D02}"/>
    <cellStyle name="Bottom bold border 44 3" xfId="4537" xr:uid="{521D3712-F551-4ED0-9CED-07E76E566039}"/>
    <cellStyle name="Bottom bold border 44 4" xfId="4538" xr:uid="{A3BDCFD9-183F-4441-8A96-7B7B4C6D4839}"/>
    <cellStyle name="Bottom bold border 45" xfId="4539" xr:uid="{541A0E37-CED9-41D9-8C05-110B86D81A90}"/>
    <cellStyle name="Bottom bold border 45 2" xfId="4540" xr:uid="{4EA103F5-D1DD-4D4B-BE8A-99FA34367E97}"/>
    <cellStyle name="Bottom bold border 45 3" xfId="4541" xr:uid="{47252CDC-BE41-4973-9513-8B8DA98A36F7}"/>
    <cellStyle name="Bottom bold border 45 4" xfId="4542" xr:uid="{EF2C1BC4-BD52-469A-8715-8E5835099D27}"/>
    <cellStyle name="Bottom bold border 46" xfId="4543" xr:uid="{745657A6-D9C7-4115-9ED7-46CC79E1E016}"/>
    <cellStyle name="Bottom bold border 46 2" xfId="4544" xr:uid="{B2C21412-151F-4F14-8A29-2AE87794629B}"/>
    <cellStyle name="Bottom bold border 46 3" xfId="4545" xr:uid="{3EA6E112-C02A-47A6-9A2E-73207AE6E6E8}"/>
    <cellStyle name="Bottom bold border 46 4" xfId="4546" xr:uid="{8FD4F95C-4398-4A37-AB2A-E384785DB3DE}"/>
    <cellStyle name="Bottom bold border 47" xfId="4547" xr:uid="{045EFE42-7F62-4989-A0A7-CD8689E10C68}"/>
    <cellStyle name="Bottom bold border 47 2" xfId="4548" xr:uid="{DED21BF0-8D35-49C9-8381-715679F743C1}"/>
    <cellStyle name="Bottom bold border 47 3" xfId="4549" xr:uid="{CC46CE22-FD11-4889-9B82-598FF6D70996}"/>
    <cellStyle name="Bottom bold border 47 4" xfId="4550" xr:uid="{8383502D-FAC1-4A3C-933D-49239C3DE1DE}"/>
    <cellStyle name="Bottom bold border 48" xfId="4551" xr:uid="{226B9498-9FAF-4D67-8DA9-4DFF7071A76E}"/>
    <cellStyle name="Bottom bold border 48 2" xfId="4552" xr:uid="{E49E3C26-A0BD-4439-932D-4AF3E064DD3F}"/>
    <cellStyle name="Bottom bold border 48 3" xfId="4553" xr:uid="{FC2CDC97-656E-4DE2-908D-1683AFD20476}"/>
    <cellStyle name="Bottom bold border 48 4" xfId="4554" xr:uid="{0473DEF7-BCDC-409C-B7C3-90399BD2EEB4}"/>
    <cellStyle name="Bottom bold border 49" xfId="4555" xr:uid="{7A1DC7EA-9700-434A-9673-01C35165FCC3}"/>
    <cellStyle name="Bottom bold border 49 2" xfId="4556" xr:uid="{F048C048-5069-4BBB-A87C-5E631D28CE07}"/>
    <cellStyle name="Bottom bold border 49 3" xfId="4557" xr:uid="{63764733-C342-4FF8-B087-D83336BC518A}"/>
    <cellStyle name="Bottom bold border 49 4" xfId="4558" xr:uid="{7C9EE44D-F053-4A78-AC01-BFFD20F3A650}"/>
    <cellStyle name="Bottom bold border 5" xfId="4559" xr:uid="{F605B0CD-78E9-48E1-966F-79A22DD3B5F4}"/>
    <cellStyle name="Bottom bold border 5 2" xfId="4560" xr:uid="{71DF0F07-9E25-44BD-BEAE-D7526950E516}"/>
    <cellStyle name="Bottom bold border 5 3" xfId="4561" xr:uid="{C4B642E8-A57A-4035-B93F-60CF06D723F7}"/>
    <cellStyle name="Bottom bold border 5 4" xfId="4562" xr:uid="{3328EFFD-72A9-4C55-AAB7-E3DC74B15BC0}"/>
    <cellStyle name="Bottom bold border 50" xfId="4563" xr:uid="{C3E7E685-DFA3-4028-9AA1-CCBCCDF6354F}"/>
    <cellStyle name="Bottom bold border 50 2" xfId="4564" xr:uid="{BBBBB378-B3BE-4773-87F5-BE94E0C1FCB1}"/>
    <cellStyle name="Bottom bold border 50 3" xfId="4565" xr:uid="{C2ED2B99-239A-4C04-916E-485D65A76F95}"/>
    <cellStyle name="Bottom bold border 50 4" xfId="4566" xr:uid="{B909D1FA-9FC6-466F-A9A6-479BFD294102}"/>
    <cellStyle name="Bottom bold border 51" xfId="4567" xr:uid="{75FE4B11-5F22-481D-A890-A8D6D4BF2F4C}"/>
    <cellStyle name="Bottom bold border 51 2" xfId="4568" xr:uid="{A228109C-78FC-4E3D-96A8-F7065EA75209}"/>
    <cellStyle name="Bottom bold border 51 3" xfId="4569" xr:uid="{64FB5CC6-2360-4F2E-A748-21C60A62425C}"/>
    <cellStyle name="Bottom bold border 51 4" xfId="4570" xr:uid="{0BD672B4-57DD-41E9-A17F-4FC00D278CD2}"/>
    <cellStyle name="Bottom bold border 52" xfId="4571" xr:uid="{8E1875C6-9426-44EB-B97C-C951BA8044D3}"/>
    <cellStyle name="Bottom bold border 52 2" xfId="4572" xr:uid="{8470CEF0-7442-4F96-A045-C54E0E6D3D52}"/>
    <cellStyle name="Bottom bold border 53" xfId="4573" xr:uid="{96092E1B-BB6F-4887-8E19-6E60BDFB1978}"/>
    <cellStyle name="Bottom bold border 6" xfId="4574" xr:uid="{8B5D4F3E-4EC3-46D0-93D3-643AC3FE83C5}"/>
    <cellStyle name="Bottom bold border 6 2" xfId="4575" xr:uid="{5F47249F-82B9-48B2-A487-BA15404FDBF8}"/>
    <cellStyle name="Bottom bold border 6 3" xfId="4576" xr:uid="{62B62195-B0E5-4E7E-80A3-2C442E3C3BEE}"/>
    <cellStyle name="Bottom bold border 6 4" xfId="4577" xr:uid="{0FF5E874-B0B6-43FF-9756-7A2A51DE0CEC}"/>
    <cellStyle name="Bottom bold border 7" xfId="4578" xr:uid="{95D1CAC4-53A9-491A-86E5-5BBB33C5D1B2}"/>
    <cellStyle name="Bottom bold border 7 2" xfId="4579" xr:uid="{2D403660-DD65-4156-9B32-175B055109AF}"/>
    <cellStyle name="Bottom bold border 7 3" xfId="4580" xr:uid="{9DFF00AB-0BD0-4D9B-81BE-3CD355AE6D26}"/>
    <cellStyle name="Bottom bold border 7 4" xfId="4581" xr:uid="{2487A6CE-249B-4397-9A46-88A6883688E1}"/>
    <cellStyle name="Bottom bold border 8" xfId="4582" xr:uid="{29A398E3-3785-4795-ABC4-F1FB69F57EF1}"/>
    <cellStyle name="Bottom bold border 8 2" xfId="4583" xr:uid="{8E951BCC-B910-4BC7-A6EA-1DD0DB04C801}"/>
    <cellStyle name="Bottom bold border 8 3" xfId="4584" xr:uid="{6AF746E9-3F15-4ECB-B2E0-4DBC3D73DBEF}"/>
    <cellStyle name="Bottom bold border 8 4" xfId="4585" xr:uid="{7D17FD68-AA31-40FB-BE6E-9F1B2888A03F}"/>
    <cellStyle name="Bottom bold border 9" xfId="4586" xr:uid="{257BCAB1-D998-4A81-BB75-C6E200C432DB}"/>
    <cellStyle name="Bottom bold border 9 2" xfId="4587" xr:uid="{08F7F473-694C-49FD-9B8B-DCA04C554CB1}"/>
    <cellStyle name="Bottom bold border 9 3" xfId="4588" xr:uid="{70BDBEBC-495B-4213-AA51-A95439B8E05F}"/>
    <cellStyle name="Bottom bold border 9 4" xfId="4589" xr:uid="{E87296BB-3430-40EC-8E9F-9B18F6C5BF9F}"/>
    <cellStyle name="Bottom single border" xfId="4590" xr:uid="{3F50E4B7-AC74-4CFF-957F-843063F4044C}"/>
    <cellStyle name="Bottom single border 10" xfId="4591" xr:uid="{0EDA771F-AB38-467B-8DD7-7EC61F46A194}"/>
    <cellStyle name="Bottom single border 10 2" xfId="4592" xr:uid="{F5A6B14D-68B9-4341-8C7C-A188B5C92A87}"/>
    <cellStyle name="Bottom single border 10 2 2" xfId="12619" xr:uid="{08A6B805-417E-4AA9-930D-DBEB83AD59A7}"/>
    <cellStyle name="Bottom single border 10 3" xfId="4593" xr:uid="{0550AB9E-572B-49A3-9E4A-5F77D82C0783}"/>
    <cellStyle name="Bottom single border 10 3 2" xfId="12620" xr:uid="{1FC18FD8-6E0D-429E-A9A5-3981504048E7}"/>
    <cellStyle name="Bottom single border 10 4" xfId="4594" xr:uid="{3C6A1C9D-F77D-4DAF-92C6-9F709F718C05}"/>
    <cellStyle name="Bottom single border 10 4 2" xfId="12621" xr:uid="{8357A89F-83FB-453B-9A97-5CE908934FC2}"/>
    <cellStyle name="Bottom single border 10 5" xfId="12618" xr:uid="{9DDE954E-DCC1-4534-BAB6-EF375501CC70}"/>
    <cellStyle name="Bottom single border 11" xfId="4595" xr:uid="{A2061665-E345-4671-A9BD-D5AA7E631F48}"/>
    <cellStyle name="Bottom single border 11 2" xfId="4596" xr:uid="{699B9DD2-C8F0-4D40-84AB-3A915878287F}"/>
    <cellStyle name="Bottom single border 11 2 2" xfId="12623" xr:uid="{B7A58A1F-1831-4FD5-BC94-5EF11F4F0204}"/>
    <cellStyle name="Bottom single border 11 3" xfId="4597" xr:uid="{3820A842-EBFF-450B-9B58-83BF80FEDB70}"/>
    <cellStyle name="Bottom single border 11 3 2" xfId="12624" xr:uid="{03FB5E6A-7256-44E7-88C6-9EB1521F7AE5}"/>
    <cellStyle name="Bottom single border 11 4" xfId="4598" xr:uid="{76ED5646-D995-4E47-A0EC-CB1816CFFE3B}"/>
    <cellStyle name="Bottom single border 11 4 2" xfId="12625" xr:uid="{0AD66A15-592C-4362-B0DA-ECF7923955A5}"/>
    <cellStyle name="Bottom single border 11 5" xfId="12622" xr:uid="{4BF11FF3-9937-482A-AA0D-BD75E459F22B}"/>
    <cellStyle name="Bottom single border 12" xfId="4599" xr:uid="{BA6E6D8C-2BEB-4AD2-AC63-97A6A813AA6E}"/>
    <cellStyle name="Bottom single border 12 2" xfId="4600" xr:uid="{C68C8C20-B8C2-4FD2-9E96-B9A530E90BE9}"/>
    <cellStyle name="Bottom single border 12 2 2" xfId="12627" xr:uid="{C425EA72-5490-434D-888C-696EB3F423D9}"/>
    <cellStyle name="Bottom single border 12 3" xfId="4601" xr:uid="{EA5630AF-FF29-4ABF-81ED-DA04209F18B9}"/>
    <cellStyle name="Bottom single border 12 3 2" xfId="12628" xr:uid="{DA01C07F-83E1-471F-ABDC-31616BDE623E}"/>
    <cellStyle name="Bottom single border 12 4" xfId="4602" xr:uid="{87BEB5CC-BC0C-4B2D-B9BA-9B754C5D12CB}"/>
    <cellStyle name="Bottom single border 12 4 2" xfId="12629" xr:uid="{9D6B4535-5CA7-4060-8408-2172C4BD4070}"/>
    <cellStyle name="Bottom single border 12 5" xfId="12626" xr:uid="{DEA37611-BF96-4384-B92E-C39FE69E3823}"/>
    <cellStyle name="Bottom single border 13" xfId="4603" xr:uid="{80163A98-FE3C-49E8-9FB7-AF9003071344}"/>
    <cellStyle name="Bottom single border 13 2" xfId="4604" xr:uid="{D3A58CF4-E6CB-466A-B39C-7C5A07556BFB}"/>
    <cellStyle name="Bottom single border 13 2 2" xfId="12631" xr:uid="{ED768BCE-4740-4846-8A6F-713E9C3297A7}"/>
    <cellStyle name="Bottom single border 13 3" xfId="4605" xr:uid="{1F3B9732-6B52-467C-B221-6392C9B8E18D}"/>
    <cellStyle name="Bottom single border 13 3 2" xfId="12632" xr:uid="{8CFC3900-4B8B-45BB-A83D-82A2100D8658}"/>
    <cellStyle name="Bottom single border 13 4" xfId="4606" xr:uid="{F0C2ADC5-F587-4D6A-A62A-7E27B6D76BB8}"/>
    <cellStyle name="Bottom single border 13 4 2" xfId="12633" xr:uid="{A4ACE9EB-7FD1-4BF8-9FFD-0DD2C7AFC227}"/>
    <cellStyle name="Bottom single border 13 5" xfId="12630" xr:uid="{60DEB333-EF61-40B4-9BA2-7E7C25B360F5}"/>
    <cellStyle name="Bottom single border 14" xfId="4607" xr:uid="{3C5C4217-C40F-4470-89E3-D0A15EB782BA}"/>
    <cellStyle name="Bottom single border 14 2" xfId="4608" xr:uid="{3618D13F-C4CA-4A79-92A7-2FBBB7AB2E9B}"/>
    <cellStyle name="Bottom single border 14 2 2" xfId="12635" xr:uid="{2385E8AD-359B-4F3F-8D95-45A9D2710C24}"/>
    <cellStyle name="Bottom single border 14 3" xfId="4609" xr:uid="{BE75C83C-4216-4E07-B7B4-72782AF267C1}"/>
    <cellStyle name="Bottom single border 14 3 2" xfId="12636" xr:uid="{C9E755A0-72A5-4D30-9D98-AA73AC23B4B0}"/>
    <cellStyle name="Bottom single border 14 4" xfId="4610" xr:uid="{74B48751-967D-4326-86E8-54CDA820C07F}"/>
    <cellStyle name="Bottom single border 14 4 2" xfId="12637" xr:uid="{0DE67803-2AEF-49CD-9E71-E0445C2EF0F4}"/>
    <cellStyle name="Bottom single border 14 5" xfId="12634" xr:uid="{D0FEC901-EEB2-4F22-AD5B-BA8D592AD0EE}"/>
    <cellStyle name="Bottom single border 15" xfId="4611" xr:uid="{300A7420-18A6-449E-BE3F-A74FBF9A1038}"/>
    <cellStyle name="Bottom single border 15 2" xfId="4612" xr:uid="{1E5F019F-88CC-463D-82E5-2244DDFC2690}"/>
    <cellStyle name="Bottom single border 15 2 2" xfId="12639" xr:uid="{CC6F4281-11F8-4786-A221-CCCFA915C06D}"/>
    <cellStyle name="Bottom single border 15 3" xfId="4613" xr:uid="{8C420A80-D6FB-4451-A553-FBCCEB1DBB86}"/>
    <cellStyle name="Bottom single border 15 3 2" xfId="12640" xr:uid="{B997B587-49C6-46B8-99A4-457D91FC05B8}"/>
    <cellStyle name="Bottom single border 15 4" xfId="4614" xr:uid="{5C8C26AA-AF6D-46CA-B09E-FB0D56644BD7}"/>
    <cellStyle name="Bottom single border 15 4 2" xfId="12641" xr:uid="{7EDB6A3F-C005-4BEB-B78E-F9268DBCE2E5}"/>
    <cellStyle name="Bottom single border 15 5" xfId="12638" xr:uid="{F2E6EE1E-7ECB-446D-9808-2523253CBD42}"/>
    <cellStyle name="Bottom single border 16" xfId="4615" xr:uid="{931E3C33-D38A-40F5-82ED-3F87EECE21C3}"/>
    <cellStyle name="Bottom single border 16 2" xfId="4616" xr:uid="{9E146623-5F22-4EBD-A7A7-E20A35E7F7FF}"/>
    <cellStyle name="Bottom single border 16 2 2" xfId="12643" xr:uid="{34A098F4-0B75-404A-8540-AD7EA76F4C2B}"/>
    <cellStyle name="Bottom single border 16 3" xfId="4617" xr:uid="{EB3F0AA8-4C37-4964-A3E9-24B4B905265B}"/>
    <cellStyle name="Bottom single border 16 3 2" xfId="12644" xr:uid="{DD32C525-6189-466E-8878-9123C3AF746B}"/>
    <cellStyle name="Bottom single border 16 4" xfId="4618" xr:uid="{EAEF58A7-3F8B-40B7-B8A3-C4662B1DDE5E}"/>
    <cellStyle name="Bottom single border 16 4 2" xfId="12645" xr:uid="{9161F205-A3B0-4C45-B25A-E69E1CB5D3BB}"/>
    <cellStyle name="Bottom single border 16 5" xfId="12642" xr:uid="{C5250764-10C7-42F6-82FA-C0157070D20D}"/>
    <cellStyle name="Bottom single border 17" xfId="4619" xr:uid="{AA406A8E-EDEF-4C17-B4EF-D6DC925A84ED}"/>
    <cellStyle name="Bottom single border 17 2" xfId="4620" xr:uid="{B2F7932E-E74C-4EED-B5FD-716BC470109F}"/>
    <cellStyle name="Bottom single border 17 2 2" xfId="12647" xr:uid="{DAB042EE-6B32-4EBD-B38D-CABE36D0024C}"/>
    <cellStyle name="Bottom single border 17 3" xfId="4621" xr:uid="{B93243F0-CE1E-42C7-9B08-9CDB4FA34855}"/>
    <cellStyle name="Bottom single border 17 3 2" xfId="12648" xr:uid="{F982432D-9B58-4887-8091-C088301B7A1F}"/>
    <cellStyle name="Bottom single border 17 4" xfId="4622" xr:uid="{4C5E6ACD-FE83-417F-AE47-86C50788C8E7}"/>
    <cellStyle name="Bottom single border 17 4 2" xfId="12649" xr:uid="{EA93C78C-F2BE-4F1C-B183-D1B75A1B361A}"/>
    <cellStyle name="Bottom single border 17 5" xfId="12646" xr:uid="{0163CADE-AAED-49EC-83FB-1D69BD03D269}"/>
    <cellStyle name="Bottom single border 18" xfId="4623" xr:uid="{607C6BC8-CAA9-4B5B-8B56-3D61B94EFCF2}"/>
    <cellStyle name="Bottom single border 18 2" xfId="4624" xr:uid="{C6A3B697-E711-4A2F-8059-B6CBFD6CF40F}"/>
    <cellStyle name="Bottom single border 18 2 2" xfId="12651" xr:uid="{92D9A85C-F4FE-40AC-9FA2-C00A30BB97F2}"/>
    <cellStyle name="Bottom single border 18 3" xfId="4625" xr:uid="{F6DB41FE-49EF-4532-A8D7-D79307EEACE1}"/>
    <cellStyle name="Bottom single border 18 3 2" xfId="12652" xr:uid="{0831C555-233F-4193-BC9E-8815CEDAD90F}"/>
    <cellStyle name="Bottom single border 18 4" xfId="4626" xr:uid="{79C0AF4C-CC83-4C08-B4DD-921F381AAFFE}"/>
    <cellStyle name="Bottom single border 18 4 2" xfId="12653" xr:uid="{12B28949-A6E7-422E-9D0F-F8A4E750D506}"/>
    <cellStyle name="Bottom single border 18 5" xfId="12650" xr:uid="{B06F6699-A73F-4F04-B1DB-657294C03E02}"/>
    <cellStyle name="Bottom single border 19" xfId="4627" xr:uid="{3607BC9E-62B8-4160-8DD5-DDD428AF762B}"/>
    <cellStyle name="Bottom single border 19 2" xfId="4628" xr:uid="{AF76DA38-A1D4-4385-BB01-EBBDDE67F002}"/>
    <cellStyle name="Bottom single border 19 2 2" xfId="12655" xr:uid="{ED6B499D-1D60-4FA5-AA2B-378B6CD2E7D9}"/>
    <cellStyle name="Bottom single border 19 3" xfId="4629" xr:uid="{233D0634-A7F5-41BF-8523-E06CEAD30928}"/>
    <cellStyle name="Bottom single border 19 3 2" xfId="12656" xr:uid="{FA240DE1-4601-4341-96CC-AA16BDEFB50F}"/>
    <cellStyle name="Bottom single border 19 4" xfId="4630" xr:uid="{B9FACCD7-CF19-4415-AE34-953548BDDE4C}"/>
    <cellStyle name="Bottom single border 19 4 2" xfId="12657" xr:uid="{9E53CDFF-5C82-4826-8FC7-C03DE080253A}"/>
    <cellStyle name="Bottom single border 19 5" xfId="12654" xr:uid="{F47AF75E-15C6-4C00-9652-0CCAD3383E98}"/>
    <cellStyle name="Bottom single border 2" xfId="4631" xr:uid="{5A75A286-AF6A-4DA5-AA2A-529942806EF7}"/>
    <cellStyle name="Bottom single border 2 2" xfId="4632" xr:uid="{A478C751-7ACB-439B-B5A5-3F0430F76658}"/>
    <cellStyle name="Bottom single border 2 2 2" xfId="12659" xr:uid="{44553731-9562-4AC8-8811-285447D95C1F}"/>
    <cellStyle name="Bottom single border 2 3" xfId="4633" xr:uid="{2D190905-4181-4050-A435-589CCC8E3AF9}"/>
    <cellStyle name="Bottom single border 2 3 2" xfId="12660" xr:uid="{8259E464-1A62-4A28-9B78-AE76B42856D0}"/>
    <cellStyle name="Bottom single border 2 4" xfId="4634" xr:uid="{D6DE8DF3-9A2E-473E-89EC-7FC96C14A1B4}"/>
    <cellStyle name="Bottom single border 2 4 2" xfId="12661" xr:uid="{A50671B1-6C5D-4126-9384-BE41138B5C65}"/>
    <cellStyle name="Bottom single border 2 5" xfId="12658" xr:uid="{E4FD064F-DB61-4F7C-8F86-E8978974EB8A}"/>
    <cellStyle name="Bottom single border 20" xfId="4635" xr:uid="{3E5633EC-D47A-41B9-A547-B141F5B47D4E}"/>
    <cellStyle name="Bottom single border 20 2" xfId="4636" xr:uid="{5F8B1302-7EC7-4AA3-A4D5-3DAE21F406F7}"/>
    <cellStyle name="Bottom single border 20 2 2" xfId="12663" xr:uid="{27C58820-5192-480A-81D4-70EE1850467B}"/>
    <cellStyle name="Bottom single border 20 3" xfId="4637" xr:uid="{A036E906-D852-4FB3-8049-E1C5D2DF8C62}"/>
    <cellStyle name="Bottom single border 20 3 2" xfId="12664" xr:uid="{0ECB8899-C6D5-4C3B-83C0-35BF0A8AFB74}"/>
    <cellStyle name="Bottom single border 20 4" xfId="4638" xr:uid="{B15FDB05-6F0D-4C3B-8DBA-E8866FE9ADE9}"/>
    <cellStyle name="Bottom single border 20 4 2" xfId="12665" xr:uid="{1472DDC3-15F5-4E23-8E76-DA0BEF8F5B21}"/>
    <cellStyle name="Bottom single border 20 5" xfId="12662" xr:uid="{CD396FB8-280F-4311-BF79-DDF26104E73A}"/>
    <cellStyle name="Bottom single border 21" xfId="4639" xr:uid="{C14FD26C-99DD-4DD5-BA64-079A7BBFFDEE}"/>
    <cellStyle name="Bottom single border 21 2" xfId="4640" xr:uid="{32C523DB-6DD5-4C63-A77B-65DBF0FBAC08}"/>
    <cellStyle name="Bottom single border 21 2 2" xfId="12667" xr:uid="{9BBB5919-BEEA-4C6B-9A7C-813092797416}"/>
    <cellStyle name="Bottom single border 21 3" xfId="4641" xr:uid="{46B3B831-9A29-40C4-8A8F-89AE1977AE6F}"/>
    <cellStyle name="Bottom single border 21 3 2" xfId="12668" xr:uid="{E4CB2D16-2F7D-41E0-931B-BE51B6AB8B7B}"/>
    <cellStyle name="Bottom single border 21 4" xfId="4642" xr:uid="{7C42566D-113F-48DA-91FE-5D4EF1D22DD7}"/>
    <cellStyle name="Bottom single border 21 4 2" xfId="12669" xr:uid="{09A1D755-47E4-413E-939C-DF2797F267FE}"/>
    <cellStyle name="Bottom single border 21 5" xfId="12666" xr:uid="{944FCA7F-C7A0-4EBF-9614-A854491BA5B4}"/>
    <cellStyle name="Bottom single border 22" xfId="4643" xr:uid="{4CEED951-D596-4EF7-9C70-3A9A503FC2FC}"/>
    <cellStyle name="Bottom single border 22 2" xfId="4644" xr:uid="{18BB11EA-7D86-464C-B1DE-B3793D32ECB3}"/>
    <cellStyle name="Bottom single border 22 2 2" xfId="12671" xr:uid="{DB6AECFB-E16A-417C-9931-C355439EDBFA}"/>
    <cellStyle name="Bottom single border 22 3" xfId="4645" xr:uid="{74806056-CEB4-4BE3-A0FD-5EA9F6AFF729}"/>
    <cellStyle name="Bottom single border 22 3 2" xfId="12672" xr:uid="{4F812558-70BF-4C42-BF09-21752466F10D}"/>
    <cellStyle name="Bottom single border 22 4" xfId="4646" xr:uid="{E15AF4F4-6FEB-499B-97BC-5AEB2CC28281}"/>
    <cellStyle name="Bottom single border 22 4 2" xfId="12673" xr:uid="{D46518E0-B373-4C23-80BA-C7196B6C8C58}"/>
    <cellStyle name="Bottom single border 22 5" xfId="12670" xr:uid="{3A977AAC-10A6-489C-A189-8934C8A19AAD}"/>
    <cellStyle name="Bottom single border 23" xfId="4647" xr:uid="{E928EFDF-B9CD-4090-B27E-34767CBFB444}"/>
    <cellStyle name="Bottom single border 23 2" xfId="4648" xr:uid="{67D31512-D164-4526-991C-7BED3DCD2AAB}"/>
    <cellStyle name="Bottom single border 23 2 2" xfId="12675" xr:uid="{69B7D496-DA6F-4281-A744-B48FCB1B0895}"/>
    <cellStyle name="Bottom single border 23 3" xfId="4649" xr:uid="{BA05C6A3-2658-4514-852B-376C7624D5D6}"/>
    <cellStyle name="Bottom single border 23 3 2" xfId="12676" xr:uid="{6441C498-2D48-4287-BD66-340E7EF589A8}"/>
    <cellStyle name="Bottom single border 23 4" xfId="4650" xr:uid="{6C818E9E-0C9D-44A5-A933-0D6CBBE78E68}"/>
    <cellStyle name="Bottom single border 23 4 2" xfId="12677" xr:uid="{93D54A88-0EF3-4FF8-AF8A-532D93404B4B}"/>
    <cellStyle name="Bottom single border 23 5" xfId="12674" xr:uid="{2E93FB36-4B6E-4FD0-B060-F57D7A35A40F}"/>
    <cellStyle name="Bottom single border 24" xfId="4651" xr:uid="{1D02D2C4-C269-4736-86C6-A522162A2E86}"/>
    <cellStyle name="Bottom single border 24 2" xfId="4652" xr:uid="{E1764186-0FE5-44E4-B537-CDB629D100EA}"/>
    <cellStyle name="Bottom single border 24 2 2" xfId="12679" xr:uid="{0321080F-2FEE-45BE-A590-7DE0674E949E}"/>
    <cellStyle name="Bottom single border 24 3" xfId="4653" xr:uid="{BC4382FF-A776-4CC8-8A89-4763BBFF6081}"/>
    <cellStyle name="Bottom single border 24 3 2" xfId="12680" xr:uid="{80944891-EC78-46D5-83A2-13989ECFA614}"/>
    <cellStyle name="Bottom single border 24 4" xfId="4654" xr:uid="{7EE26A6C-BB75-4D25-A612-DA2F9A4B6215}"/>
    <cellStyle name="Bottom single border 24 4 2" xfId="12681" xr:uid="{1AED9A44-717D-4BEE-AA96-ED16003D1469}"/>
    <cellStyle name="Bottom single border 24 5" xfId="12678" xr:uid="{3102EDE1-BCD8-4956-97D6-5426FEA3ABB3}"/>
    <cellStyle name="Bottom single border 25" xfId="4655" xr:uid="{9F5D1BB2-2C27-4070-855E-11FA075ECEA7}"/>
    <cellStyle name="Bottom single border 25 2" xfId="4656" xr:uid="{CEC16FE7-FF2E-4FCB-A36F-2B05F1766F8D}"/>
    <cellStyle name="Bottom single border 25 2 2" xfId="12683" xr:uid="{8D46557D-F83C-44D0-98A5-D7637B5F9911}"/>
    <cellStyle name="Bottom single border 25 3" xfId="4657" xr:uid="{3B2CF0AA-D967-4476-BF09-C5B700BD40ED}"/>
    <cellStyle name="Bottom single border 25 3 2" xfId="12684" xr:uid="{A674D5EA-E706-41C1-A22E-3550BA3B9845}"/>
    <cellStyle name="Bottom single border 25 4" xfId="4658" xr:uid="{D7E447E2-EA99-4084-A94D-D83ACF8D13D5}"/>
    <cellStyle name="Bottom single border 25 4 2" xfId="12685" xr:uid="{3B14C364-D778-4F10-8A55-2B027DC91135}"/>
    <cellStyle name="Bottom single border 25 5" xfId="12682" xr:uid="{75504575-ED6B-493E-8F9E-37A58E4CE710}"/>
    <cellStyle name="Bottom single border 26" xfId="4659" xr:uid="{1301D71F-0AFB-4692-826E-0CA89D083DFC}"/>
    <cellStyle name="Bottom single border 26 2" xfId="4660" xr:uid="{A1B2B363-4B6A-45B8-93CF-E13AC7D05564}"/>
    <cellStyle name="Bottom single border 26 2 2" xfId="12687" xr:uid="{4F7E6984-A270-4FB4-B2E6-86413E8E9D17}"/>
    <cellStyle name="Bottom single border 26 3" xfId="4661" xr:uid="{6CD11478-B56E-427B-8313-3E90CFD6B8B2}"/>
    <cellStyle name="Bottom single border 26 3 2" xfId="12688" xr:uid="{01D124F0-BD52-4668-809C-AD07529DC26F}"/>
    <cellStyle name="Bottom single border 26 4" xfId="4662" xr:uid="{03823FD8-CB6C-468D-BF35-09FD40C1785A}"/>
    <cellStyle name="Bottom single border 26 4 2" xfId="12689" xr:uid="{82C27087-7B93-429F-8F2F-C3BE83730B41}"/>
    <cellStyle name="Bottom single border 26 5" xfId="12686" xr:uid="{3534C116-5C83-4387-B410-391CE49AD358}"/>
    <cellStyle name="Bottom single border 27" xfId="4663" xr:uid="{26D0278F-C044-492A-BF97-B4B66E7D649A}"/>
    <cellStyle name="Bottom single border 27 2" xfId="4664" xr:uid="{2105E67F-0A15-4CA9-BE75-FEEBB985C9F7}"/>
    <cellStyle name="Bottom single border 27 2 2" xfId="12691" xr:uid="{75E39406-060B-4E15-8F4D-C60CDFA2AE29}"/>
    <cellStyle name="Bottom single border 27 3" xfId="4665" xr:uid="{94B5DD58-4B94-48ED-A8A6-C959BAB9D005}"/>
    <cellStyle name="Bottom single border 27 3 2" xfId="12692" xr:uid="{1DE591AD-131F-40A5-8619-ED2F7143B82E}"/>
    <cellStyle name="Bottom single border 27 4" xfId="4666" xr:uid="{61D34F49-44F9-4618-AEBB-9FAA995BBAE4}"/>
    <cellStyle name="Bottom single border 27 4 2" xfId="12693" xr:uid="{F920F8D4-BBAB-46CB-A5ED-BC5572917D66}"/>
    <cellStyle name="Bottom single border 27 5" xfId="12690" xr:uid="{D2A07DCF-FE97-4512-BA98-6037E576F0B5}"/>
    <cellStyle name="Bottom single border 28" xfId="4667" xr:uid="{BC758851-5986-4CC2-B94E-A247F2B1C042}"/>
    <cellStyle name="Bottom single border 28 2" xfId="4668" xr:uid="{71DD43CE-AE7E-49A5-8344-15A6B30E692C}"/>
    <cellStyle name="Bottom single border 28 2 2" xfId="12695" xr:uid="{AE245D70-D1DC-4955-85D2-D13AB3BDCF9E}"/>
    <cellStyle name="Bottom single border 28 3" xfId="4669" xr:uid="{AA94A19D-82AD-4C9D-8149-BC5E6B8F34BF}"/>
    <cellStyle name="Bottom single border 28 3 2" xfId="12696" xr:uid="{ADC844CE-14A6-42DC-830C-9F1EB2A39D68}"/>
    <cellStyle name="Bottom single border 28 4" xfId="4670" xr:uid="{2C392518-E529-45DF-9A60-0E3E9C38CA2D}"/>
    <cellStyle name="Bottom single border 28 4 2" xfId="12697" xr:uid="{DB9598A8-BD04-4289-BDD1-818C2143346D}"/>
    <cellStyle name="Bottom single border 28 5" xfId="12694" xr:uid="{EAB98938-3391-48D4-B10D-05B4009A44E2}"/>
    <cellStyle name="Bottom single border 29" xfId="4671" xr:uid="{128540A6-778D-4E9A-B8D9-2CEF783AC876}"/>
    <cellStyle name="Bottom single border 29 2" xfId="4672" xr:uid="{780DD38B-0D66-4831-A79B-5F89A65E131C}"/>
    <cellStyle name="Bottom single border 29 2 2" xfId="12699" xr:uid="{89BB023A-FDE0-4461-90F8-BE2257B161F6}"/>
    <cellStyle name="Bottom single border 29 3" xfId="4673" xr:uid="{13362C96-B37E-4F6E-B2DA-E1DD7ABAFBF6}"/>
    <cellStyle name="Bottom single border 29 3 2" xfId="12700" xr:uid="{E7A4AC59-E2C4-4E2E-B4F6-A06DB0A6A887}"/>
    <cellStyle name="Bottom single border 29 4" xfId="4674" xr:uid="{0FD52461-705A-411B-B5FE-475F612D49B3}"/>
    <cellStyle name="Bottom single border 29 4 2" xfId="12701" xr:uid="{136D8E45-5D8E-4FE3-BAAE-25BE1F7EB675}"/>
    <cellStyle name="Bottom single border 29 5" xfId="12698" xr:uid="{C467BB27-DB6F-4415-B102-5C61F6674C54}"/>
    <cellStyle name="Bottom single border 3" xfId="4675" xr:uid="{F3FE5B3C-48B9-423D-B8F8-389930EC597D}"/>
    <cellStyle name="Bottom single border 3 2" xfId="4676" xr:uid="{E839AFB9-FDD9-48AD-BF6C-AC7B78FD3228}"/>
    <cellStyle name="Bottom single border 3 2 2" xfId="12703" xr:uid="{F5FDFD4F-0828-451F-8D5C-D5EECD378C57}"/>
    <cellStyle name="Bottom single border 3 3" xfId="4677" xr:uid="{FD19CA3E-32B9-414D-8A27-5D15E7BE5736}"/>
    <cellStyle name="Bottom single border 3 3 2" xfId="12704" xr:uid="{EB00E3DD-9FDA-4F27-87A5-B3AC597FDCB7}"/>
    <cellStyle name="Bottom single border 3 4" xfId="4678" xr:uid="{FDC7D640-23EF-4AC2-9F2D-DC5F862DF040}"/>
    <cellStyle name="Bottom single border 3 4 2" xfId="12705" xr:uid="{F81DC0C8-ED6D-44C2-94DA-788F92A56B7D}"/>
    <cellStyle name="Bottom single border 3 5" xfId="12702" xr:uid="{5ECD6922-57AF-4A1B-A2BC-117B86296ED6}"/>
    <cellStyle name="Bottom single border 30" xfId="4679" xr:uid="{D644F86C-66ED-4238-8FEA-504274B2A967}"/>
    <cellStyle name="Bottom single border 30 2" xfId="4680" xr:uid="{48228763-8FCD-46D4-959A-6894FFFA78C0}"/>
    <cellStyle name="Bottom single border 30 2 2" xfId="12707" xr:uid="{76D33F44-0AFA-431D-AEF1-08111D312B05}"/>
    <cellStyle name="Bottom single border 30 3" xfId="4681" xr:uid="{D5AB6EF3-8951-40EB-91C5-8BD0EDF2CD01}"/>
    <cellStyle name="Bottom single border 30 3 2" xfId="12708" xr:uid="{A92EB2DB-6337-4E76-AE68-71D45FFD59C7}"/>
    <cellStyle name="Bottom single border 30 4" xfId="4682" xr:uid="{BD949C5D-81FD-41F3-8B7C-8B0E2A7A6D81}"/>
    <cellStyle name="Bottom single border 30 4 2" xfId="12709" xr:uid="{C1DAA17A-B420-4B15-9C8A-01F436EE4F15}"/>
    <cellStyle name="Bottom single border 30 5" xfId="12706" xr:uid="{FCBD0643-AAF3-4CCF-89C8-5F1686EBA7B1}"/>
    <cellStyle name="Bottom single border 31" xfId="4683" xr:uid="{BB2C1C18-F065-4E27-A298-4C87DC9D97D1}"/>
    <cellStyle name="Bottom single border 31 2" xfId="4684" xr:uid="{1B4B89FC-7DAF-4E6A-AAE0-A631754D1C94}"/>
    <cellStyle name="Bottom single border 31 2 2" xfId="12711" xr:uid="{67A3DA4C-3161-47CB-9413-1A45765F1FFA}"/>
    <cellStyle name="Bottom single border 31 3" xfId="4685" xr:uid="{FD1A0661-05C7-47F4-9A2D-D55844CC6AB8}"/>
    <cellStyle name="Bottom single border 31 3 2" xfId="12712" xr:uid="{011B0B1D-6DDF-4DBD-B94D-AC3BDF4E536C}"/>
    <cellStyle name="Bottom single border 31 4" xfId="4686" xr:uid="{F5B22BED-6FAA-4A4B-9DEB-41139381021D}"/>
    <cellStyle name="Bottom single border 31 4 2" xfId="12713" xr:uid="{3F55B177-6BAB-4504-8523-374E95C7FEBF}"/>
    <cellStyle name="Bottom single border 31 5" xfId="12710" xr:uid="{CDF62840-EFB2-4F4E-A0BE-4F5B8801CF4C}"/>
    <cellStyle name="Bottom single border 32" xfId="4687" xr:uid="{217D1E0D-6BBC-4271-B1FE-01EAD94490C2}"/>
    <cellStyle name="Bottom single border 32 2" xfId="4688" xr:uid="{75CC0FA3-BA2B-432C-9878-FE2FCEDBAFBE}"/>
    <cellStyle name="Bottom single border 32 2 2" xfId="12715" xr:uid="{D6450CB0-58F5-4758-98E4-785C686AAEB6}"/>
    <cellStyle name="Bottom single border 32 3" xfId="12714" xr:uid="{843A5EFA-F140-4B7B-9993-526368F922E6}"/>
    <cellStyle name="Bottom single border 33" xfId="12617" xr:uid="{97AFA564-C9F2-4979-A1E8-CD67166CC29C}"/>
    <cellStyle name="Bottom single border 4" xfId="4689" xr:uid="{0CF64F27-E2CF-407A-A7A1-658899E4522D}"/>
    <cellStyle name="Bottom single border 4 2" xfId="4690" xr:uid="{5D5EF35B-0497-48AF-A708-6223C51269D0}"/>
    <cellStyle name="Bottom single border 4 2 2" xfId="12717" xr:uid="{034FFDFD-40AB-4CB9-BC97-53146DA78706}"/>
    <cellStyle name="Bottom single border 4 3" xfId="4691" xr:uid="{4405F7E5-AD0C-4D61-AF5A-2259F8671CB5}"/>
    <cellStyle name="Bottom single border 4 3 2" xfId="12718" xr:uid="{7FF63D05-C581-4B46-B3D8-F68A2898D168}"/>
    <cellStyle name="Bottom single border 4 4" xfId="4692" xr:uid="{E65ABF2A-53CF-4E79-A15A-A8E1ABE9FFD8}"/>
    <cellStyle name="Bottom single border 4 4 2" xfId="12719" xr:uid="{BC195F52-3612-41CC-9E57-C2C6C0060C31}"/>
    <cellStyle name="Bottom single border 4 5" xfId="12716" xr:uid="{01ED7161-B9F8-45B8-94E1-0CE82152DF87}"/>
    <cellStyle name="Bottom single border 5" xfId="4693" xr:uid="{AAE101F2-F310-48BF-A6A8-6A235567C3B4}"/>
    <cellStyle name="Bottom single border 5 2" xfId="4694" xr:uid="{E9477312-7570-401E-AE71-37D466BB69B1}"/>
    <cellStyle name="Bottom single border 5 2 2" xfId="12721" xr:uid="{3F1287F3-88D8-41D1-AD47-377C3FA30E37}"/>
    <cellStyle name="Bottom single border 5 3" xfId="4695" xr:uid="{3E06A05F-49C3-4ED3-A166-95CC57A8EF0C}"/>
    <cellStyle name="Bottom single border 5 3 2" xfId="12722" xr:uid="{8C5DC58A-D6D4-4EF0-943D-247161A74C77}"/>
    <cellStyle name="Bottom single border 5 4" xfId="4696" xr:uid="{59B08609-D33F-4112-B3D1-53E8F7B77901}"/>
    <cellStyle name="Bottom single border 5 4 2" xfId="12723" xr:uid="{1A5519D0-118A-48C6-9D3D-E3A9154BECBC}"/>
    <cellStyle name="Bottom single border 5 5" xfId="12720" xr:uid="{32731BBB-A5BE-4022-B9FD-BD5A19A37E6A}"/>
    <cellStyle name="Bottom single border 6" xfId="4697" xr:uid="{FB933BBF-41DC-4AD7-BBCC-ADCEDF12E276}"/>
    <cellStyle name="Bottom single border 6 2" xfId="4698" xr:uid="{0660E7C5-ABDB-4BAC-B77E-60E1296416E3}"/>
    <cellStyle name="Bottom single border 6 2 2" xfId="12725" xr:uid="{80C8D549-C9FA-46E9-900A-259543C0A217}"/>
    <cellStyle name="Bottom single border 6 3" xfId="4699" xr:uid="{08ED0553-FE6B-483A-8B7B-6F7C76BB72CF}"/>
    <cellStyle name="Bottom single border 6 3 2" xfId="12726" xr:uid="{9286260E-CBF4-45F6-B622-7E0D5D4A4365}"/>
    <cellStyle name="Bottom single border 6 4" xfId="4700" xr:uid="{9034A1FE-491A-4D2C-A6F3-D5AE7B84A43D}"/>
    <cellStyle name="Bottom single border 6 4 2" xfId="12727" xr:uid="{AE0C340A-C35B-4F1C-B0CD-CCECD13FCC14}"/>
    <cellStyle name="Bottom single border 6 5" xfId="12724" xr:uid="{B38E3153-90BD-43F5-8DD9-99165572C0EF}"/>
    <cellStyle name="Bottom single border 7" xfId="4701" xr:uid="{7C8DC967-4E0E-419E-AB03-16730F42B0C5}"/>
    <cellStyle name="Bottom single border 7 2" xfId="4702" xr:uid="{35937135-222B-430A-A431-B43D312583B6}"/>
    <cellStyle name="Bottom single border 7 2 2" xfId="12729" xr:uid="{BC305D61-EFB9-48AB-A11C-5009D18ED367}"/>
    <cellStyle name="Bottom single border 7 3" xfId="4703" xr:uid="{44E735A5-915C-4D56-8837-E9B4C740B226}"/>
    <cellStyle name="Bottom single border 7 3 2" xfId="12730" xr:uid="{08CE5C4E-0280-4CBD-A1C7-CEE71D7E1BBC}"/>
    <cellStyle name="Bottom single border 7 4" xfId="4704" xr:uid="{AD0272FD-0133-4D49-8996-2943AF5CBB9B}"/>
    <cellStyle name="Bottom single border 7 4 2" xfId="12731" xr:uid="{C8A7D682-4266-4DC4-9120-B883B2D3DFA5}"/>
    <cellStyle name="Bottom single border 7 5" xfId="12728" xr:uid="{CE874419-0DDE-4E27-ABD8-B951A627E579}"/>
    <cellStyle name="Bottom single border 8" xfId="4705" xr:uid="{BE758B9C-B8D6-4BC6-90CD-9B57918C1FC3}"/>
    <cellStyle name="Bottom single border 8 2" xfId="4706" xr:uid="{F81D8C53-1936-428C-82C3-37AC7324989C}"/>
    <cellStyle name="Bottom single border 8 2 2" xfId="12733" xr:uid="{4A73E60D-C7BE-46E7-BF9E-94B45D7D39B3}"/>
    <cellStyle name="Bottom single border 8 3" xfId="4707" xr:uid="{CCC27781-8D5C-4EA6-A44E-4BBB2E838E64}"/>
    <cellStyle name="Bottom single border 8 3 2" xfId="12734" xr:uid="{E1A78907-63E5-4D77-83F0-0454C94AFACF}"/>
    <cellStyle name="Bottom single border 8 4" xfId="4708" xr:uid="{9A025901-EA31-49EE-B2DE-03FD5B6755C9}"/>
    <cellStyle name="Bottom single border 8 4 2" xfId="12735" xr:uid="{61EECF10-5EBC-458A-A5CE-F61490CF309C}"/>
    <cellStyle name="Bottom single border 8 5" xfId="12732" xr:uid="{3B265569-9EDB-4490-A46C-EFACA98B88C5}"/>
    <cellStyle name="Bottom single border 9" xfId="4709" xr:uid="{E086745A-183B-42B0-9B7C-D607815AAC9A}"/>
    <cellStyle name="Bottom single border 9 2" xfId="4710" xr:uid="{E2298495-4989-46E4-96B9-8D9AB06D0EC6}"/>
    <cellStyle name="Bottom single border 9 2 2" xfId="12737" xr:uid="{34803A11-C6FE-4714-935D-CDE7F04C61F7}"/>
    <cellStyle name="Bottom single border 9 3" xfId="4711" xr:uid="{0A7F9562-40AC-485E-9C67-B367B7920B9B}"/>
    <cellStyle name="Bottom single border 9 3 2" xfId="12738" xr:uid="{4584E4C9-FE63-4CF2-BC92-659C296047E5}"/>
    <cellStyle name="Bottom single border 9 4" xfId="4712" xr:uid="{8C135DAA-033C-4A8D-9E94-2CCD06C7E8EA}"/>
    <cellStyle name="Bottom single border 9 4 2" xfId="12739" xr:uid="{E521CABA-2296-4EC9-A3AB-2BF3C1F6925F}"/>
    <cellStyle name="Bottom single border 9 5" xfId="12736" xr:uid="{AC144A83-A8D2-407A-8200-634C99217C25}"/>
    <cellStyle name="bp--" xfId="4713" xr:uid="{2E9CB6DA-5EBF-4B19-8F38-0A02B3A7FB9C}"/>
    <cellStyle name="Brand Align Left Text" xfId="4714" xr:uid="{894AA6C2-66D9-4FC7-A2A0-F2A9F037C0CF}"/>
    <cellStyle name="Brand Default" xfId="4715" xr:uid="{D4D00592-374A-495B-BB8B-AA5960BB7575}"/>
    <cellStyle name="Brand Percent" xfId="4716" xr:uid="{03AC1047-D63D-4F55-8C86-36E713624721}"/>
    <cellStyle name="Brand Source" xfId="4717" xr:uid="{F580A4E6-CAB7-402F-B093-02BBC84AB85D}"/>
    <cellStyle name="Brand Subtitle with Underline" xfId="4718" xr:uid="{D65FE351-A623-438C-A2F5-655985748BBA}"/>
    <cellStyle name="Brand Subtitle with Underline 2" xfId="4719" xr:uid="{AC03506E-1328-44C1-A105-EE7BD87B8A64}"/>
    <cellStyle name="Brand Subtitle without Underline" xfId="4720" xr:uid="{02CC281C-595D-479E-B3D1-1E42F5CEC819}"/>
    <cellStyle name="Brand Title" xfId="4721" xr:uid="{DE140D32-EF45-42F7-B49F-49405436CD1A}"/>
    <cellStyle name="BritPound" xfId="4722" xr:uid="{0E9C5139-5965-4898-8E10-1351E6B9F47A}"/>
    <cellStyle name="bullet" xfId="4723" xr:uid="{B518C2C6-00DB-4373-8058-D63DAD07BC96}"/>
    <cellStyle name="Ç¥ÁØ_laroux" xfId="4724" xr:uid="{F0E2C66D-81A6-471D-BA69-9749F436EED6}"/>
    <cellStyle name="Ç§·ÖÎ»[0]_SCWHX012" xfId="1340" xr:uid="{2AFED8EC-3564-4070-BD53-CD0BA619EE0E}"/>
    <cellStyle name="Ç§·ÖÎ»_SCWHX012" xfId="1341" xr:uid="{D1F0F0D4-090D-43D0-8A73-AAF2C717691E}"/>
    <cellStyle name="Calc C - Style1" xfId="4725" xr:uid="{0CD6F7E1-BEF7-41C8-B92A-613127713DB0}"/>
    <cellStyle name="Calc C - Style2" xfId="4726" xr:uid="{8C11B5AA-9C65-4F3B-9960-605CC16C2CBD}"/>
    <cellStyle name="Calc C - Style3" xfId="4727" xr:uid="{7A7BAD08-EAF8-4033-AF43-9A51B6F7B857}"/>
    <cellStyle name="Calc C - Style4" xfId="4728" xr:uid="{71AD9CAE-7F1A-4088-B370-06FD1828B3F4}"/>
    <cellStyle name="Calc C - Style5" xfId="4729" xr:uid="{0A0EFEFB-A343-485F-B76C-9D2BDFAA7C77}"/>
    <cellStyle name="Calc C - Style6" xfId="4730" xr:uid="{7C27346B-391C-4187-B609-D3D0DB42824F}"/>
    <cellStyle name="Calc C - Style7" xfId="4731" xr:uid="{799252A7-5D30-4C3B-85D0-D5F76C9E6745}"/>
    <cellStyle name="Calc C - Style8" xfId="4732" xr:uid="{4F724E4D-5F17-499E-962A-373B82E506F1}"/>
    <cellStyle name="Calc Currency (0)" xfId="1342" xr:uid="{B68C9830-5440-4B8D-B1CE-B585686E4A74}"/>
    <cellStyle name="Calc Currency (0) 2" xfId="1343" xr:uid="{7BDEA4C3-984F-4FCB-B423-1B621CC0F31D}"/>
    <cellStyle name="Calc Currency (0) 2 2" xfId="4734" xr:uid="{8BC6CD24-8543-4D44-A3FE-AEED811BC4A4}"/>
    <cellStyle name="Calc Currency (0) 3" xfId="4735" xr:uid="{5543E794-7A91-4266-947C-D04157716B95}"/>
    <cellStyle name="Calc Currency (0) 4" xfId="4733" xr:uid="{205BC795-3F5C-4ADD-AD19-28ABEEE2FBE4}"/>
    <cellStyle name="Calc Currency (2)" xfId="1344" xr:uid="{C14FA65B-D523-4E84-A62D-27C667F27827}"/>
    <cellStyle name="Calc Currency (2) 2" xfId="1345" xr:uid="{B6106A98-E154-458B-AEB5-885363D9BDA5}"/>
    <cellStyle name="Calc Currency (2) 2 2" xfId="4737" xr:uid="{E2319D75-3AA7-4B0F-9BAA-9EFC28870567}"/>
    <cellStyle name="Calc Currency (2) 3" xfId="4736" xr:uid="{D74C42D7-19F2-4C99-B13B-3C0CC01F2F0B}"/>
    <cellStyle name="Calc Percent (0)" xfId="1346" xr:uid="{33D3108D-774C-4D50-A238-F130975C76FB}"/>
    <cellStyle name="Calc Percent (0) 2" xfId="1347" xr:uid="{2E265BB7-9DEC-499A-812F-1F583EE5CD7C}"/>
    <cellStyle name="Calc Percent (0) 2 2" xfId="4739" xr:uid="{ED8CA21D-3977-4593-8A73-A49E7319FA09}"/>
    <cellStyle name="Calc Percent (0) 3" xfId="4738" xr:uid="{F43C71A3-B706-4ACF-80AE-603730B7A353}"/>
    <cellStyle name="Calc Percent (1)" xfId="1348" xr:uid="{951EBC67-4060-4F35-AC94-740713BD4B5F}"/>
    <cellStyle name="Calc Percent (1) 2" xfId="1349" xr:uid="{160EA2D2-91AE-4675-9C5E-BF5266A186B5}"/>
    <cellStyle name="Calc Percent (1) 2 2" xfId="4741" xr:uid="{9DE550E7-A831-4772-B72B-20C9685413D4}"/>
    <cellStyle name="Calc Percent (1) 3" xfId="4740" xr:uid="{D66C0B39-26B2-486F-A43F-9588A896CFD7}"/>
    <cellStyle name="Calc Percent (2)" xfId="1350" xr:uid="{4C69FBA6-A4BC-46DE-AEEC-C65FB6ED8BD4}"/>
    <cellStyle name="Calc Percent (2) 2" xfId="1351" xr:uid="{EAA326D7-EF04-4E32-A0FB-2C1897ECCAD0}"/>
    <cellStyle name="Calc Percent (2) 2 2" xfId="4743" xr:uid="{763EAD0F-043C-44B3-AF05-36971D59C64E}"/>
    <cellStyle name="Calc Percent (2) 3" xfId="4742" xr:uid="{DDDC6C92-7F86-4F39-A038-2EEC22CBED73}"/>
    <cellStyle name="Calc Units (0)" xfId="1352" xr:uid="{7F132F46-D7CC-432A-AA3D-F4D30AC61284}"/>
    <cellStyle name="Calc Units (0) 2" xfId="1353" xr:uid="{C50D6AD1-23D1-47E2-AE07-594ADC7BB4E3}"/>
    <cellStyle name="Calc Units (0) 2 2" xfId="4745" xr:uid="{1CC2D5AA-53E2-4F3D-9D29-AC91B150FC41}"/>
    <cellStyle name="Calc Units (0) 3" xfId="4744" xr:uid="{9BCA3AB9-CCEE-441C-83D1-4E0BC3E4BE3D}"/>
    <cellStyle name="Calc Units (1)" xfId="1354" xr:uid="{D50B8F9B-DB92-43D7-B011-14E50331358C}"/>
    <cellStyle name="Calc Units (1) 2" xfId="1355" xr:uid="{FCCCDC84-F1F2-4D5A-95F3-35552D7E99A4}"/>
    <cellStyle name="Calc Units (1) 2 2" xfId="4747" xr:uid="{05B30716-EE8E-42BC-A609-610A623CA358}"/>
    <cellStyle name="Calc Units (1) 3" xfId="4746" xr:uid="{57C3F354-1E14-440D-8B43-0C9B25D42723}"/>
    <cellStyle name="Calc Units (2)" xfId="1356" xr:uid="{76A1BE0A-A261-4E3C-9921-BD43C914D9D2}"/>
    <cellStyle name="Calc Units (2) 2" xfId="1357" xr:uid="{9ED5DC9B-910F-412D-BDAF-7F140D559BD4}"/>
    <cellStyle name="Calc Units (2) 2 2" xfId="4749" xr:uid="{F1E08F1E-480D-49D6-B1E1-D6CD5AA6C3E7}"/>
    <cellStyle name="Calc Units (2) 3" xfId="4748" xr:uid="{E7B7F550-2D67-49AA-9700-09DC7220A921}"/>
    <cellStyle name="Calculated" xfId="4750" xr:uid="{DA7AD3F3-9592-42A7-B6B0-E8221B94CE17}"/>
    <cellStyle name="Calculated 10" xfId="4751" xr:uid="{EB3CB69D-3D2D-4A7E-9D4D-3B91B47B66B1}"/>
    <cellStyle name="Calculated 10 2" xfId="4752" xr:uid="{B6D23BCA-FA08-4DF6-B360-0D4EBC177504}"/>
    <cellStyle name="Calculated 10 3" xfId="4753" xr:uid="{AFA1C352-0CDB-4A78-9B62-4E25C628A3D4}"/>
    <cellStyle name="Calculated 10 4" xfId="4754" xr:uid="{CFED5F3B-D55E-4EE6-87A0-417A3C51239E}"/>
    <cellStyle name="Calculated 11" xfId="4755" xr:uid="{22E02F0C-A35D-4712-A60D-99DB64B56FB7}"/>
    <cellStyle name="Calculated 11 2" xfId="4756" xr:uid="{6553FA59-6918-43E6-A0BB-B91295915FD6}"/>
    <cellStyle name="Calculated 11 3" xfId="4757" xr:uid="{3E2CBD33-1836-4FDA-AE56-1425C016F53D}"/>
    <cellStyle name="Calculated 11 4" xfId="4758" xr:uid="{15F94146-C0CE-412A-B2BB-1EAFEB6E3324}"/>
    <cellStyle name="Calculated 12" xfId="4759" xr:uid="{5817EFE9-C16B-4CFA-B7BB-37D27B53152C}"/>
    <cellStyle name="Calculated 12 2" xfId="4760" xr:uid="{D77C2DAB-2A4A-494C-B2E1-0ABFFA0B199F}"/>
    <cellStyle name="Calculated 12 3" xfId="4761" xr:uid="{7D72DC52-293A-4665-8E23-09F182D04DEC}"/>
    <cellStyle name="Calculated 12 4" xfId="4762" xr:uid="{A134E34E-4E06-4F58-96DF-843902FE717F}"/>
    <cellStyle name="Calculated 13" xfId="4763" xr:uid="{D7E256AB-E417-4D6C-B1BF-C4DAE9A0981E}"/>
    <cellStyle name="Calculated 13 2" xfId="4764" xr:uid="{78A267D3-CEB6-497E-AC19-EDD64550B559}"/>
    <cellStyle name="Calculated 13 3" xfId="4765" xr:uid="{F36A527A-7952-469A-8FA7-6766AEC6EB59}"/>
    <cellStyle name="Calculated 13 4" xfId="4766" xr:uid="{8B8D1FCA-C742-46D5-A7B9-FCD260AED8E6}"/>
    <cellStyle name="Calculated 14" xfId="4767" xr:uid="{10050C70-66E4-4FE4-AEB1-F9B60FC9677E}"/>
    <cellStyle name="Calculated 14 2" xfId="4768" xr:uid="{5A28B54B-79EE-4DBA-B79F-41935503D5E1}"/>
    <cellStyle name="Calculated 14 3" xfId="4769" xr:uid="{5CAD8175-DFEA-4CE1-83B2-83BB89C7C2EB}"/>
    <cellStyle name="Calculated 14 4" xfId="4770" xr:uid="{E850EE25-0999-4072-95C6-DE011901507E}"/>
    <cellStyle name="Calculated 15" xfId="4771" xr:uid="{40D78AD8-71DA-447B-9295-3B1AB8007696}"/>
    <cellStyle name="Calculated 15 2" xfId="4772" xr:uid="{2E6E5F73-2F36-41FC-B403-FA2119D2D92C}"/>
    <cellStyle name="Calculated 15 3" xfId="4773" xr:uid="{15B516B9-4B8F-45CE-A241-3BB8AA63EE75}"/>
    <cellStyle name="Calculated 15 4" xfId="4774" xr:uid="{AD6F5A42-B0F9-4376-A5D6-264B23C80A56}"/>
    <cellStyle name="Calculated 16" xfId="4775" xr:uid="{E9C49E03-8DF8-4CB2-9A3C-7C1B5B6807D9}"/>
    <cellStyle name="Calculated 16 2" xfId="4776" xr:uid="{C0D82709-E179-4AA9-9862-E53142B32575}"/>
    <cellStyle name="Calculated 16 3" xfId="4777" xr:uid="{F18321ED-4858-4BCC-ADB6-620D1E258396}"/>
    <cellStyle name="Calculated 16 4" xfId="4778" xr:uid="{F4B65ED5-6318-4B41-A38F-5904E1D50A42}"/>
    <cellStyle name="Calculated 17" xfId="4779" xr:uid="{5E6960BF-A9C1-4177-B90E-5797738CFB66}"/>
    <cellStyle name="Calculated 17 2" xfId="4780" xr:uid="{C854DAF7-0EAE-4519-A5F4-DFBF6C67A409}"/>
    <cellStyle name="Calculated 17 3" xfId="4781" xr:uid="{94115B41-8D2F-4532-AAF5-A943F7937627}"/>
    <cellStyle name="Calculated 17 4" xfId="4782" xr:uid="{36256BA4-F340-4F92-9AFE-874ACC7A4A4F}"/>
    <cellStyle name="Calculated 18" xfId="4783" xr:uid="{BFED523A-AFC2-450A-91AC-20CB363F9640}"/>
    <cellStyle name="Calculated 18 2" xfId="4784" xr:uid="{0FA239C0-BE68-490B-801B-7F138CDC4BC9}"/>
    <cellStyle name="Calculated 18 3" xfId="4785" xr:uid="{D3D42E0D-60D9-4A1B-93A6-EE841299FE34}"/>
    <cellStyle name="Calculated 18 4" xfId="4786" xr:uid="{09614E9C-D06B-4888-B200-0B8BA92A04FE}"/>
    <cellStyle name="Calculated 19" xfId="4787" xr:uid="{229776D9-1751-4D81-80EF-55559509BC71}"/>
    <cellStyle name="Calculated 19 2" xfId="4788" xr:uid="{C78450FC-4646-47C0-A9C3-04A1E938B265}"/>
    <cellStyle name="Calculated 19 3" xfId="4789" xr:uid="{643EFAF2-D579-4C27-B5A7-F3E6E4A48AC8}"/>
    <cellStyle name="Calculated 19 4" xfId="4790" xr:uid="{F0BA5A58-1096-4E0B-B837-1D53A29FF8CC}"/>
    <cellStyle name="Calculated 2" xfId="4791" xr:uid="{C3A4693F-9719-4A63-B7A9-4BA6EEB27154}"/>
    <cellStyle name="Calculated 2 2" xfId="4792" xr:uid="{5C168487-B2E1-426D-8599-73618A6A9D5D}"/>
    <cellStyle name="Calculated 2 3" xfId="4793" xr:uid="{3CA8FF6E-9278-43E5-B7B1-41B312FE7C40}"/>
    <cellStyle name="Calculated 2 4" xfId="4794" xr:uid="{1196A848-A4D4-49A0-B0FE-C3AC7704AD11}"/>
    <cellStyle name="Calculated 20" xfId="4795" xr:uid="{47A58344-1EB4-4BB6-B9CC-F5548E2CF01F}"/>
    <cellStyle name="Calculated 20 2" xfId="4796" xr:uid="{12382644-029C-4A6F-A9E8-743D183114CB}"/>
    <cellStyle name="Calculated 20 3" xfId="4797" xr:uid="{DF904837-6AD9-4960-8A56-3E4BD36882B3}"/>
    <cellStyle name="Calculated 20 4" xfId="4798" xr:uid="{38E00FBE-446C-41ED-BC35-5619E725019A}"/>
    <cellStyle name="Calculated 21" xfId="4799" xr:uid="{DA061652-7EDD-4702-96CA-3A5D8AE92C83}"/>
    <cellStyle name="Calculated 21 2" xfId="4800" xr:uid="{45DE67A4-E662-4387-B62A-F196A7A39FB4}"/>
    <cellStyle name="Calculated 21 3" xfId="4801" xr:uid="{723000B6-2CAA-473C-A0E1-080F9CE1934C}"/>
    <cellStyle name="Calculated 21 4" xfId="4802" xr:uid="{5EC9C337-861D-453B-BC3B-9AF6314EF94D}"/>
    <cellStyle name="Calculated 22" xfId="4803" xr:uid="{1CB232DA-03E2-49E1-8E28-37DB865CC53D}"/>
    <cellStyle name="Calculated 22 2" xfId="4804" xr:uid="{2B287BD6-01C7-41E8-A31A-45D7DB67E481}"/>
    <cellStyle name="Calculated 22 3" xfId="4805" xr:uid="{6DEAD1D1-EEF7-4A93-81BF-2A0C3A1A0BE2}"/>
    <cellStyle name="Calculated 22 4" xfId="4806" xr:uid="{308764A7-60AF-4A7D-82B0-9520661A6660}"/>
    <cellStyle name="Calculated 23" xfId="4807" xr:uid="{DC939FDA-48AD-4B39-BD3B-177FB3B95141}"/>
    <cellStyle name="Calculated 23 2" xfId="4808" xr:uid="{6A2033E9-F9B1-4035-8AF0-D41261555718}"/>
    <cellStyle name="Calculated 23 3" xfId="4809" xr:uid="{2872B67E-AD70-4065-83CE-B63E3891EFC4}"/>
    <cellStyle name="Calculated 23 4" xfId="4810" xr:uid="{7A7714F8-98C3-49A4-BA5F-35C437E9079A}"/>
    <cellStyle name="Calculated 24" xfId="4811" xr:uid="{441B4B35-54A3-44AF-ABED-4664489937AA}"/>
    <cellStyle name="Calculated 24 2" xfId="4812" xr:uid="{2BA34655-CA24-4C14-BA2F-034007ECAC40}"/>
    <cellStyle name="Calculated 24 3" xfId="4813" xr:uid="{B32247F3-5DF1-4C73-98B9-6FE9832798FB}"/>
    <cellStyle name="Calculated 24 4" xfId="4814" xr:uid="{B814181F-E195-4929-8E87-46B0974F5CF4}"/>
    <cellStyle name="Calculated 25" xfId="4815" xr:uid="{DF81EE42-37CC-4DEC-8721-D061F8F46EC8}"/>
    <cellStyle name="Calculated 25 2" xfId="4816" xr:uid="{6ECA81BA-6A0F-478B-9EC5-A3076B586A3E}"/>
    <cellStyle name="Calculated 25 3" xfId="4817" xr:uid="{3B7BE12C-FC93-4AFB-96B8-0B8C57457360}"/>
    <cellStyle name="Calculated 25 4" xfId="4818" xr:uid="{0BA32E12-0387-4064-A355-5515D4C560E2}"/>
    <cellStyle name="Calculated 26" xfId="4819" xr:uid="{587262BA-EC75-41EF-9ADC-2CE68D675C1C}"/>
    <cellStyle name="Calculated 26 2" xfId="4820" xr:uid="{410AF19F-24A4-4A7C-947F-8D0FC073CC75}"/>
    <cellStyle name="Calculated 26 3" xfId="4821" xr:uid="{052F1CE4-1A11-4D52-9570-3AB76BFAF687}"/>
    <cellStyle name="Calculated 26 4" xfId="4822" xr:uid="{7CF9EAE3-42DC-42AB-89D9-8835AC587DAC}"/>
    <cellStyle name="Calculated 27" xfId="4823" xr:uid="{15613B27-98A8-47E1-92BF-CE20FD5FB0A2}"/>
    <cellStyle name="Calculated 27 2" xfId="4824" xr:uid="{56BAAC60-BDB0-4E5F-9586-1FE0869C49C1}"/>
    <cellStyle name="Calculated 27 3" xfId="4825" xr:uid="{91AFA92B-C4B4-4F36-A6C2-3EB2BA6AE54D}"/>
    <cellStyle name="Calculated 27 4" xfId="4826" xr:uid="{7B6FA252-C044-4809-B119-BC4D0CED8889}"/>
    <cellStyle name="Calculated 28" xfId="4827" xr:uid="{B1D0D1A4-C569-4BFF-9CA4-5D448C816DD9}"/>
    <cellStyle name="Calculated 28 2" xfId="4828" xr:uid="{139B9A7A-DCB4-4384-8608-8D15F783CED7}"/>
    <cellStyle name="Calculated 28 3" xfId="4829" xr:uid="{68ADF1C8-A9F7-42D2-A99C-6E4F0EC503BC}"/>
    <cellStyle name="Calculated 28 4" xfId="4830" xr:uid="{2442DE61-5901-4F01-ADFA-73663FB806B0}"/>
    <cellStyle name="Calculated 29" xfId="4831" xr:uid="{5B2464AB-BD23-478F-BC64-D274D59A660C}"/>
    <cellStyle name="Calculated 29 2" xfId="4832" xr:uid="{C340CA54-E39D-400A-AED3-03B1F8857AF6}"/>
    <cellStyle name="Calculated 29 3" xfId="4833" xr:uid="{74612197-4187-4250-A512-9BF19BE20161}"/>
    <cellStyle name="Calculated 29 4" xfId="4834" xr:uid="{5EC50D4C-7DB5-4757-9DC2-CC3F6D031D23}"/>
    <cellStyle name="Calculated 3" xfId="4835" xr:uid="{8ED7DB7D-0DE2-45DC-8512-D22DDE2E5912}"/>
    <cellStyle name="Calculated 3 2" xfId="4836" xr:uid="{634C204D-4629-4012-B7B1-17A58A0A9193}"/>
    <cellStyle name="Calculated 3 3" xfId="4837" xr:uid="{49B7814A-16F4-4499-A77A-1BC95F2A56CC}"/>
    <cellStyle name="Calculated 3 4" xfId="4838" xr:uid="{B1ADC05D-066D-4CB7-A3E0-1EBB724F76F9}"/>
    <cellStyle name="Calculated 30" xfId="4839" xr:uid="{5ED23BDC-A2CC-4F18-B0B7-EDDEA45E58B2}"/>
    <cellStyle name="Calculated 30 2" xfId="4840" xr:uid="{6E8E4F81-AFFA-4D07-94BF-18E304C9B54E}"/>
    <cellStyle name="Calculated 30 3" xfId="4841" xr:uid="{176743C9-917A-4264-BFD7-1B11A6E29EFA}"/>
    <cellStyle name="Calculated 30 4" xfId="4842" xr:uid="{ED698FBE-0B7D-4231-AD7D-15D7D7ED22F7}"/>
    <cellStyle name="Calculated 31" xfId="4843" xr:uid="{EF25F804-211C-4195-9EAC-6AEA12EA01A4}"/>
    <cellStyle name="Calculated 31 2" xfId="4844" xr:uid="{4F2CA843-83AB-4561-93B9-78048D1F5E9C}"/>
    <cellStyle name="Calculated 31 3" xfId="4845" xr:uid="{48550BA0-B553-4FD7-A7BB-1E408CEFE80D}"/>
    <cellStyle name="Calculated 31 4" xfId="4846" xr:uid="{5512586C-1B37-4284-8AF7-4514B7A6E61F}"/>
    <cellStyle name="Calculated 32" xfId="4847" xr:uid="{DE74FCB2-27C2-47FD-A4B4-ADD6AD589F38}"/>
    <cellStyle name="Calculated 32 2" xfId="4848" xr:uid="{AF464E7C-9E06-4D22-82B7-9A66E31B1482}"/>
    <cellStyle name="Calculated 32 3" xfId="4849" xr:uid="{C785AEB1-4569-43DE-8196-1A3BB6916E8E}"/>
    <cellStyle name="Calculated 32 4" xfId="4850" xr:uid="{A1DDD480-B636-4CA3-B4C4-F932841D0509}"/>
    <cellStyle name="Calculated 33" xfId="4851" xr:uid="{6747915E-884A-4C78-BCB9-08AE3D2E600C}"/>
    <cellStyle name="Calculated 33 2" xfId="4852" xr:uid="{0E9F4A24-B127-4AF9-9A7E-B26BE65BD48A}"/>
    <cellStyle name="Calculated 33 3" xfId="4853" xr:uid="{2BF97A71-DC97-4EA4-8607-4F48DE05B05B}"/>
    <cellStyle name="Calculated 33 4" xfId="4854" xr:uid="{E81D3082-DEB5-4212-B9BF-59702C0050F5}"/>
    <cellStyle name="Calculated 34" xfId="4855" xr:uid="{D8264106-18F0-4825-BC38-ADE4CF44D01F}"/>
    <cellStyle name="Calculated 34 2" xfId="4856" xr:uid="{CF93BF85-0AFC-42E7-B276-5863D3FD3703}"/>
    <cellStyle name="Calculated 34 3" xfId="4857" xr:uid="{3908663F-48F2-4FEB-97ED-6AD23F478C1C}"/>
    <cellStyle name="Calculated 34 4" xfId="4858" xr:uid="{4C0DA902-DEA5-4B92-AC6E-B685409C8B25}"/>
    <cellStyle name="Calculated 35" xfId="4859" xr:uid="{792D0613-D216-4258-B802-885B34771500}"/>
    <cellStyle name="Calculated 35 2" xfId="4860" xr:uid="{0DCDA582-0C5F-4A52-90C2-469095C91697}"/>
    <cellStyle name="Calculated 35 3" xfId="4861" xr:uid="{CAE3FEFF-FB40-465A-BF9B-DEE87D7E1A1B}"/>
    <cellStyle name="Calculated 35 4" xfId="4862" xr:uid="{9FED9B7A-EA40-4570-83D9-5600421D17F2}"/>
    <cellStyle name="Calculated 36" xfId="4863" xr:uid="{47EEA881-AF7B-4A71-9A97-7175CCB51EDF}"/>
    <cellStyle name="Calculated 36 2" xfId="4864" xr:uid="{9F8538A7-2E5A-473D-90F4-F91A193CE334}"/>
    <cellStyle name="Calculated 36 3" xfId="4865" xr:uid="{5ED93C83-99A4-4B35-B32A-E58460C72D0F}"/>
    <cellStyle name="Calculated 36 4" xfId="4866" xr:uid="{0954F721-CBCD-47C1-B540-5F9DCC1BAD70}"/>
    <cellStyle name="Calculated 37" xfId="4867" xr:uid="{EB62462C-3ABC-4369-A368-F44A45400700}"/>
    <cellStyle name="Calculated 37 2" xfId="4868" xr:uid="{C7EB31B2-3859-4F50-A043-7F69CA8DAD76}"/>
    <cellStyle name="Calculated 37 3" xfId="4869" xr:uid="{97F43687-308E-48FC-9836-9B33CCF00E95}"/>
    <cellStyle name="Calculated 37 4" xfId="4870" xr:uid="{DB180892-CB0C-48D3-AEC8-F6943BC53AE9}"/>
    <cellStyle name="Calculated 38" xfId="4871" xr:uid="{9D9D9675-2D62-492C-87C6-1ED2EB4B9C9E}"/>
    <cellStyle name="Calculated 38 2" xfId="4872" xr:uid="{91642878-CA34-4C13-B90D-703A84376B71}"/>
    <cellStyle name="Calculated 38 3" xfId="4873" xr:uid="{04541488-97AA-43CD-BF4B-E9ADB04A5591}"/>
    <cellStyle name="Calculated 38 4" xfId="4874" xr:uid="{CC3884C3-0F68-4C77-A68E-000E302A8D5E}"/>
    <cellStyle name="Calculated 39" xfId="4875" xr:uid="{BC31E08A-6804-44A7-A9F6-F69CA0494EAD}"/>
    <cellStyle name="Calculated 39 2" xfId="4876" xr:uid="{7DF5EB2B-B691-4E9F-B2C0-785EB3708842}"/>
    <cellStyle name="Calculated 39 3" xfId="4877" xr:uid="{E549C892-9E07-43CB-A7B7-81BDA7EB9C14}"/>
    <cellStyle name="Calculated 39 4" xfId="4878" xr:uid="{78C419AD-5798-44D8-A86B-6844CFA24BC8}"/>
    <cellStyle name="Calculated 4" xfId="4879" xr:uid="{4AC87FB0-055A-4023-80FB-C1B41C8AE8CE}"/>
    <cellStyle name="Calculated 4 2" xfId="4880" xr:uid="{36A03F0A-0FA8-49EC-9D55-43BE641042F2}"/>
    <cellStyle name="Calculated 4 3" xfId="4881" xr:uid="{C41600A8-12D2-4989-93E5-69FBA0882A35}"/>
    <cellStyle name="Calculated 4 4" xfId="4882" xr:uid="{8B2E232A-F538-4CC2-916E-0D172DA03C5C}"/>
    <cellStyle name="Calculated 40" xfId="4883" xr:uid="{02B972EB-6319-49C7-8777-C5C25F2BBF84}"/>
    <cellStyle name="Calculated 40 2" xfId="4884" xr:uid="{BA0BFC41-7676-4BEA-9196-6880DD96DB0D}"/>
    <cellStyle name="Calculated 40 3" xfId="4885" xr:uid="{1605CE39-226C-4DEA-902C-2D384F77CAC6}"/>
    <cellStyle name="Calculated 40 4" xfId="4886" xr:uid="{C3ED2C7B-17FB-4DF6-8F1B-D8094CC9AD33}"/>
    <cellStyle name="Calculated 41" xfId="4887" xr:uid="{2CAC7371-718D-4DEE-9DE5-8B2B760EE2B1}"/>
    <cellStyle name="Calculated 41 2" xfId="4888" xr:uid="{8AB6039E-13D7-435A-A338-658843F696B3}"/>
    <cellStyle name="Calculated 41 3" xfId="4889" xr:uid="{A5B22A4B-74B0-4498-A373-C9EB8E95A673}"/>
    <cellStyle name="Calculated 41 4" xfId="4890" xr:uid="{F96570E8-C9FA-418B-B789-ADF6BD4FE450}"/>
    <cellStyle name="Calculated 42" xfId="4891" xr:uid="{2D3A5867-3B01-4BB6-BF7E-826C645D6CEE}"/>
    <cellStyle name="Calculated 42 2" xfId="4892" xr:uid="{7EE2025C-6FDB-4248-A01C-024AA44DB5BA}"/>
    <cellStyle name="Calculated 42 3" xfId="4893" xr:uid="{E84F02EB-3BD3-4925-B252-0B5F01668D36}"/>
    <cellStyle name="Calculated 42 4" xfId="4894" xr:uid="{5CA5B1FC-9D81-4FE1-8CE7-60D177F4DDBB}"/>
    <cellStyle name="Calculated 43" xfId="4895" xr:uid="{73DF3361-B3F3-41A6-A43B-D84E92ED35C2}"/>
    <cellStyle name="Calculated 43 2" xfId="4896" xr:uid="{335D6B8A-5C76-463C-A5E1-7B7A0B89FD14}"/>
    <cellStyle name="Calculated 43 3" xfId="4897" xr:uid="{64B0F0D6-ADE5-4A68-999C-84053C09A1F5}"/>
    <cellStyle name="Calculated 43 4" xfId="4898" xr:uid="{A5B8A0CF-32AC-43FF-86AD-87ABFFC47E27}"/>
    <cellStyle name="Calculated 44" xfId="4899" xr:uid="{9280271D-6222-4169-A89C-A00B2E46DAE4}"/>
    <cellStyle name="Calculated 44 2" xfId="4900" xr:uid="{819F203C-2936-4EC0-9F2F-32DDF8EB609B}"/>
    <cellStyle name="Calculated 44 3" xfId="4901" xr:uid="{3BF656D7-6E0D-457E-8F88-5001372BD775}"/>
    <cellStyle name="Calculated 44 4" xfId="4902" xr:uid="{74B69D27-E4A6-4F62-8E36-3430F1381F8B}"/>
    <cellStyle name="Calculated 45" xfId="4903" xr:uid="{0D671DFA-4E0A-4749-A0DD-B48246A1F159}"/>
    <cellStyle name="Calculated 45 2" xfId="4904" xr:uid="{0B478D79-7356-4111-8899-C6E02BA167C4}"/>
    <cellStyle name="Calculated 45 3" xfId="4905" xr:uid="{870E1F50-CA40-4B09-A39E-A8B802F1F740}"/>
    <cellStyle name="Calculated 45 4" xfId="4906" xr:uid="{93E87461-FA85-435F-A686-7F0E677B4191}"/>
    <cellStyle name="Calculated 46" xfId="4907" xr:uid="{819A898C-C62B-4520-9887-FBEE32359CBA}"/>
    <cellStyle name="Calculated 46 2" xfId="4908" xr:uid="{17B22B85-A3F9-4EFB-9D80-0A30DF8A2F60}"/>
    <cellStyle name="Calculated 46 3" xfId="4909" xr:uid="{D6E2971D-4482-46B2-95C2-B3C3D5FA779E}"/>
    <cellStyle name="Calculated 46 4" xfId="4910" xr:uid="{922046D1-30DB-4D04-9DA2-978B688F662D}"/>
    <cellStyle name="Calculated 47" xfId="4911" xr:uid="{514EEE75-E496-4D87-9C8D-A648089C7603}"/>
    <cellStyle name="Calculated 47 2" xfId="4912" xr:uid="{DBE1182B-56AA-4EAE-A265-C8B54335ACB8}"/>
    <cellStyle name="Calculated 47 3" xfId="4913" xr:uid="{5B7F1635-6BF0-4117-B692-DC4A61E84AEC}"/>
    <cellStyle name="Calculated 47 4" xfId="4914" xr:uid="{49DD0BE2-19BF-485D-9665-D9860AA59F86}"/>
    <cellStyle name="Calculated 48" xfId="4915" xr:uid="{DE436F14-CC8B-41BA-956B-7129A4DBCD21}"/>
    <cellStyle name="Calculated 48 2" xfId="4916" xr:uid="{423C5234-3200-40A4-8D12-12D200A21348}"/>
    <cellStyle name="Calculated 48 3" xfId="4917" xr:uid="{B8A6369D-1708-4F5B-9415-33CE3753891F}"/>
    <cellStyle name="Calculated 48 4" xfId="4918" xr:uid="{922C8A2A-D521-4F87-9F28-71692AD70712}"/>
    <cellStyle name="Calculated 49" xfId="4919" xr:uid="{849B97AD-53A0-4315-ACC1-54D3F94E473A}"/>
    <cellStyle name="Calculated 49 2" xfId="4920" xr:uid="{0BA02390-A2C7-44F4-A671-27ED8EA11CA4}"/>
    <cellStyle name="Calculated 49 3" xfId="4921" xr:uid="{92A1DFE5-DFBE-4CB0-AFA0-C764FC9B5AF3}"/>
    <cellStyle name="Calculated 49 4" xfId="4922" xr:uid="{56C5D95E-9705-4962-BA12-25402A1BE115}"/>
    <cellStyle name="Calculated 5" xfId="4923" xr:uid="{0F85F27F-C19D-4B99-B63B-601C5E482D3D}"/>
    <cellStyle name="Calculated 5 2" xfId="4924" xr:uid="{6E2F1C15-37F9-479B-A16A-300A8DC0D2E2}"/>
    <cellStyle name="Calculated 5 3" xfId="4925" xr:uid="{4E1AAEC7-A35E-42D3-9ED5-63316F3945E5}"/>
    <cellStyle name="Calculated 5 4" xfId="4926" xr:uid="{ED4968EC-B122-48D4-85A3-000AAB48CE46}"/>
    <cellStyle name="Calculated 50" xfId="4927" xr:uid="{81E4DC40-ABAB-4B36-915E-C3ACF0C855B8}"/>
    <cellStyle name="Calculated 50 2" xfId="4928" xr:uid="{B26CA16C-4147-4E3E-98AA-0AB3E87E4073}"/>
    <cellStyle name="Calculated 50 3" xfId="4929" xr:uid="{3C56E2A5-8A6B-4FF8-A40A-6FA199A42D48}"/>
    <cellStyle name="Calculated 50 4" xfId="4930" xr:uid="{FFD71EA0-5644-4846-9EFD-0B58B302BC0F}"/>
    <cellStyle name="Calculated 51" xfId="4931" xr:uid="{D4E9A839-11D4-4533-92AC-B3485B95CD15}"/>
    <cellStyle name="Calculated 51 2" xfId="4932" xr:uid="{88B0782E-632C-470C-BDCC-3C315B9DFE31}"/>
    <cellStyle name="Calculated 51 3" xfId="4933" xr:uid="{C30FDDE6-C733-4E6F-984F-CAF697C4CA2B}"/>
    <cellStyle name="Calculated 51 4" xfId="4934" xr:uid="{C0AAFDFF-A975-495B-AD5E-9F3936BD23AA}"/>
    <cellStyle name="Calculated 52" xfId="4935" xr:uid="{3676874F-EE94-4C1D-AFB7-515E1DE9B721}"/>
    <cellStyle name="Calculated 52 2" xfId="4936" xr:uid="{44BE33C9-D73E-4620-9C5F-7B7ECDEB16C0}"/>
    <cellStyle name="Calculated 52 3" xfId="4937" xr:uid="{DB6238D9-6617-4F39-92FB-FD36CBF000C6}"/>
    <cellStyle name="Calculated 52 4" xfId="4938" xr:uid="{B90FE591-2985-4372-A813-51D67278E949}"/>
    <cellStyle name="Calculated 53" xfId="4939" xr:uid="{A5BEBB97-F764-4F63-91E9-8ECD7DB82650}"/>
    <cellStyle name="Calculated 53 2" xfId="4940" xr:uid="{9FEF40CC-1AB3-4712-BE5B-BF3C8322A198}"/>
    <cellStyle name="Calculated 53 3" xfId="4941" xr:uid="{73BDAA79-9402-4E75-9510-E16C18872B7A}"/>
    <cellStyle name="Calculated 53 4" xfId="4942" xr:uid="{23C556A2-CF41-420A-B821-D21811142DD6}"/>
    <cellStyle name="Calculated 54" xfId="4943" xr:uid="{BB2F2E52-E34C-45D6-A8ED-E861C857FC6C}"/>
    <cellStyle name="Calculated 54 2" xfId="4944" xr:uid="{3535A652-098A-484D-82DD-E3023CA1281C}"/>
    <cellStyle name="Calculated 54 3" xfId="4945" xr:uid="{7E73B519-E9EE-44AA-A92B-C6DF6354FD71}"/>
    <cellStyle name="Calculated 54 4" xfId="4946" xr:uid="{94707C91-8DF4-47D0-8F37-9369042514BC}"/>
    <cellStyle name="Calculated 55" xfId="4947" xr:uid="{B9054D6E-4C2F-4516-9649-C952BD46AD3C}"/>
    <cellStyle name="Calculated 55 2" xfId="4948" xr:uid="{349649F0-467A-4BE2-9CFE-1F59A7E292F5}"/>
    <cellStyle name="Calculated 55 3" xfId="4949" xr:uid="{152681C5-5713-4587-9DB6-5D5EE8BA46C2}"/>
    <cellStyle name="Calculated 55 4" xfId="4950" xr:uid="{86120491-F538-4D1D-A0DB-303167D41F5E}"/>
    <cellStyle name="Calculated 56" xfId="4951" xr:uid="{601A89AD-358B-4DF2-B918-F42FFF732BC8}"/>
    <cellStyle name="Calculated 56 2" xfId="4952" xr:uid="{45235FE3-93A8-4D3E-A6B1-5C092C660EA9}"/>
    <cellStyle name="Calculated 56 3" xfId="4953" xr:uid="{8B30DDDE-87C8-4FFE-B82A-E56133CC16F7}"/>
    <cellStyle name="Calculated 56 4" xfId="4954" xr:uid="{7AA3E70F-89DD-4118-9E0F-037390DEB0F5}"/>
    <cellStyle name="Calculated 57" xfId="4955" xr:uid="{E20E7CB4-01D0-4207-8441-2E6C61408E0A}"/>
    <cellStyle name="Calculated 57 2" xfId="4956" xr:uid="{42B39644-B3FA-4A7A-A0AF-D599D94F2077}"/>
    <cellStyle name="Calculated 57 3" xfId="4957" xr:uid="{F389BEA6-3A13-4D4B-81A9-A1C65381B981}"/>
    <cellStyle name="Calculated 57 4" xfId="4958" xr:uid="{43296C49-8706-493F-9A75-1DE4259183EC}"/>
    <cellStyle name="Calculated 58" xfId="4959" xr:uid="{8BF09899-343B-4451-8C76-B732BF88BE24}"/>
    <cellStyle name="Calculated 58 2" xfId="4960" xr:uid="{0B5C6D78-4013-477E-9452-0A9B44A456A1}"/>
    <cellStyle name="Calculated 58 3" xfId="4961" xr:uid="{873DAEFB-CA59-49B9-A2AE-1B5956851124}"/>
    <cellStyle name="Calculated 58 4" xfId="4962" xr:uid="{C1DBBDDE-1577-4763-A08F-80E4ECF9FD03}"/>
    <cellStyle name="Calculated 59" xfId="4963" xr:uid="{3C89C113-3669-41CB-A2F3-655569FC3320}"/>
    <cellStyle name="Calculated 59 2" xfId="4964" xr:uid="{27EC6707-8004-44AE-A241-C73DABE9E367}"/>
    <cellStyle name="Calculated 59 3" xfId="4965" xr:uid="{C1602263-098D-4841-8EE2-133EC9EBD523}"/>
    <cellStyle name="Calculated 59 4" xfId="4966" xr:uid="{5E64D5B5-B153-49A4-AC3D-9EF7814DC155}"/>
    <cellStyle name="Calculated 6" xfId="4967" xr:uid="{3700656A-8678-4FCA-98EA-7AC22A688479}"/>
    <cellStyle name="Calculated 6 2" xfId="4968" xr:uid="{C54D2D47-6A7B-4774-A547-C698D638FB22}"/>
    <cellStyle name="Calculated 6 3" xfId="4969" xr:uid="{B7ABE494-1FDD-4936-B284-166E3ACF2E03}"/>
    <cellStyle name="Calculated 6 4" xfId="4970" xr:uid="{33EBFE92-9BC4-4CF5-89E7-797D055E4577}"/>
    <cellStyle name="Calculated 60" xfId="4971" xr:uid="{23837E70-1739-4CDA-8DF8-FD1E412FC5DE}"/>
    <cellStyle name="Calculated 60 2" xfId="4972" xr:uid="{A05C4566-1C4C-4613-8ECD-F490FDD64A14}"/>
    <cellStyle name="Calculated 60 3" xfId="4973" xr:uid="{8842FD4A-CDC0-4298-837F-D9A69BC7A09E}"/>
    <cellStyle name="Calculated 60 4" xfId="4974" xr:uid="{7445950A-DB28-489D-9AA8-E052A88099E7}"/>
    <cellStyle name="Calculated 61" xfId="4975" xr:uid="{40EF7043-9BA5-4ECB-B5DB-B5F329819460}"/>
    <cellStyle name="Calculated 61 2" xfId="4976" xr:uid="{28D91ECE-3AE0-46B1-8B75-0D746817236B}"/>
    <cellStyle name="Calculated 61 3" xfId="4977" xr:uid="{1F54749C-0F47-455E-BCE6-916DC40FC870}"/>
    <cellStyle name="Calculated 61 4" xfId="4978" xr:uid="{9DF3F73D-1EE9-489E-9928-E2C02732CB64}"/>
    <cellStyle name="Calculated 62" xfId="4979" xr:uid="{5C9CCA58-5D4E-4A55-B35A-0F1F5B8ED608}"/>
    <cellStyle name="Calculated 62 2" xfId="4980" xr:uid="{510C32C6-A89D-47BA-ACD2-A8932F621457}"/>
    <cellStyle name="Calculated 62 3" xfId="4981" xr:uid="{D9AA398E-9334-4301-B906-6AA426130E16}"/>
    <cellStyle name="Calculated 62 4" xfId="4982" xr:uid="{72DCA65E-BE1C-40B4-B317-50FF9FA9B1D4}"/>
    <cellStyle name="Calculated 63" xfId="4983" xr:uid="{A047344C-06B6-4E8D-B3A8-0E2A17BB93C9}"/>
    <cellStyle name="Calculated 63 2" xfId="4984" xr:uid="{97906B23-30C1-41B4-989B-0D33A34C0F07}"/>
    <cellStyle name="Calculated 63 3" xfId="4985" xr:uid="{BC891391-34AB-4EFA-9315-3B1213D6EAEF}"/>
    <cellStyle name="Calculated 63 4" xfId="4986" xr:uid="{340803D3-1FFF-4EDA-AA6A-D4BF43910C67}"/>
    <cellStyle name="Calculated 64" xfId="4987" xr:uid="{E95ED86F-88F8-4715-B457-48549DDBF792}"/>
    <cellStyle name="Calculated 64 2" xfId="4988" xr:uid="{60C950C1-A48C-4866-88C5-0AACDC544C4A}"/>
    <cellStyle name="Calculated 64 3" xfId="4989" xr:uid="{BF7903A6-FDAA-42F5-AF51-9EFEA993542F}"/>
    <cellStyle name="Calculated 64 4" xfId="4990" xr:uid="{42873199-C58A-4164-8D3B-324345D4C75E}"/>
    <cellStyle name="Calculated 65" xfId="4991" xr:uid="{BE985EF1-C478-467C-9736-3ABF5D22981F}"/>
    <cellStyle name="Calculated 65 2" xfId="4992" xr:uid="{44FA04AD-3604-4EC6-8C6A-483029D7716A}"/>
    <cellStyle name="Calculated 65 3" xfId="4993" xr:uid="{44E64EA2-ACD7-46DC-9627-749384503A21}"/>
    <cellStyle name="Calculated 65 4" xfId="4994" xr:uid="{E96D2CE5-B6A4-4F06-9D5A-5372970B8B01}"/>
    <cellStyle name="Calculated 66" xfId="4995" xr:uid="{6C4EDE0B-F214-496A-8011-70EB16ABF5DA}"/>
    <cellStyle name="Calculated 66 2" xfId="4996" xr:uid="{F0282095-2215-4B8E-B8F0-FA126A9F152A}"/>
    <cellStyle name="Calculated 66 3" xfId="4997" xr:uid="{638A0CDB-74D5-428D-95AA-EEA03B39451E}"/>
    <cellStyle name="Calculated 66 4" xfId="4998" xr:uid="{30BAAB7E-0AFC-4D78-ACDF-65E85131B9D7}"/>
    <cellStyle name="Calculated 67" xfId="4999" xr:uid="{186B97D0-9E73-47E0-94EE-22F983CDF44E}"/>
    <cellStyle name="Calculated 67 2" xfId="5000" xr:uid="{38AF996F-ABAB-4068-BFBA-FFC85CE459F9}"/>
    <cellStyle name="Calculated 67 3" xfId="5001" xr:uid="{4517EB6B-19AA-496E-AB6A-B27BA005D3A5}"/>
    <cellStyle name="Calculated 67 4" xfId="5002" xr:uid="{225DAE51-7E9B-4960-A6C6-F7A65E7B9841}"/>
    <cellStyle name="Calculated 68" xfId="5003" xr:uid="{B25897B9-35E4-430E-9178-4CFEE9084AAB}"/>
    <cellStyle name="Calculated 68 2" xfId="5004" xr:uid="{1F78888D-6172-4C5F-9134-7D6720FF4C44}"/>
    <cellStyle name="Calculated 68 3" xfId="5005" xr:uid="{94F6FABA-3F78-473F-BD02-85EC54053C8A}"/>
    <cellStyle name="Calculated 68 4" xfId="5006" xr:uid="{7DA97140-9D81-45F1-BB69-E2278F2C5856}"/>
    <cellStyle name="Calculated 69" xfId="5007" xr:uid="{5127AC27-6497-4040-A202-58DD52054F72}"/>
    <cellStyle name="Calculated 69 2" xfId="5008" xr:uid="{4A0F3FF7-E5C5-442D-9175-38C3AB9EE5B2}"/>
    <cellStyle name="Calculated 69 3" xfId="5009" xr:uid="{F2BCE21F-33D7-4BCF-8073-A0538D6CE793}"/>
    <cellStyle name="Calculated 69 4" xfId="5010" xr:uid="{D702CD9B-0231-4EDE-B7C7-BF1ADA6AE0A7}"/>
    <cellStyle name="Calculated 7" xfId="5011" xr:uid="{982760B3-F24A-4875-9062-00EA1A99D47D}"/>
    <cellStyle name="Calculated 7 2" xfId="5012" xr:uid="{05D5B87B-3E52-41ED-9DF6-72D2FA552A28}"/>
    <cellStyle name="Calculated 7 3" xfId="5013" xr:uid="{B4DE0187-E274-4760-A42E-EB93B2259E91}"/>
    <cellStyle name="Calculated 7 4" xfId="5014" xr:uid="{5F7EBD3E-9A21-47EA-8B5A-3333F1D2C5A8}"/>
    <cellStyle name="Calculated 70" xfId="5015" xr:uid="{3BC1C929-D3FF-4765-963C-0AFB40E08113}"/>
    <cellStyle name="Calculated 70 2" xfId="5016" xr:uid="{899D5D96-0E9C-4889-85B2-E89F7E73261B}"/>
    <cellStyle name="Calculated 70 3" xfId="5017" xr:uid="{094FECBB-B0AC-4628-92D2-BF013ADFB78E}"/>
    <cellStyle name="Calculated 70 4" xfId="5018" xr:uid="{C39BE7FA-D68C-4A34-A7FC-C2CB35FD6090}"/>
    <cellStyle name="Calculated 71" xfId="5019" xr:uid="{98B8D170-1BB9-47AE-9592-9FDDAED0F76E}"/>
    <cellStyle name="Calculated 71 2" xfId="5020" xr:uid="{627BBB61-F04A-40EC-A098-667FE43B0344}"/>
    <cellStyle name="Calculated 71 3" xfId="5021" xr:uid="{DCFEF0FE-8877-4F83-BCE1-6EB16ACD93AA}"/>
    <cellStyle name="Calculated 71 4" xfId="5022" xr:uid="{BC19C240-FA42-49D0-AAD2-98F9DD4670FB}"/>
    <cellStyle name="Calculated 72" xfId="5023" xr:uid="{AE7CD6FE-0529-4BF7-B5A4-DDE319D60CAD}"/>
    <cellStyle name="Calculated 72 2" xfId="5024" xr:uid="{A8D3E934-FAAB-40B5-A8F9-45445A36B7DB}"/>
    <cellStyle name="Calculated 72 3" xfId="5025" xr:uid="{2C8B78E0-8D00-44C6-9CD5-BD5D2A6D3001}"/>
    <cellStyle name="Calculated 72 4" xfId="5026" xr:uid="{7DEF4599-EBA9-4977-A12A-6F787932D5CD}"/>
    <cellStyle name="Calculated 73" xfId="5027" xr:uid="{0B8E09DC-84BA-4C0E-BF49-E2668D4264B7}"/>
    <cellStyle name="Calculated 73 2" xfId="5028" xr:uid="{6B36A6DB-99FD-4B81-A146-BECE38424688}"/>
    <cellStyle name="Calculated 73 3" xfId="5029" xr:uid="{DFFA7E1B-94BC-4C9F-8C85-A90FA5F38875}"/>
    <cellStyle name="Calculated 73 4" xfId="5030" xr:uid="{2D8DC90E-41A3-4B0B-BA3E-AB4E5AC6389E}"/>
    <cellStyle name="Calculated 74" xfId="5031" xr:uid="{821107F1-93E9-4DDF-ABD9-4022000A0C23}"/>
    <cellStyle name="Calculated 74 2" xfId="5032" xr:uid="{8767779D-A1BD-4ED9-8A99-2C9B951B9562}"/>
    <cellStyle name="Calculated 74 3" xfId="5033" xr:uid="{D20ECCA3-BFCC-403D-B771-4FC56B0CB970}"/>
    <cellStyle name="Calculated 74 4" xfId="5034" xr:uid="{3329A1E1-7488-42FA-8AB2-4B2F8B6B3521}"/>
    <cellStyle name="Calculated 75" xfId="5035" xr:uid="{D3912E47-45A7-4300-936F-B0F19D3828CB}"/>
    <cellStyle name="Calculated 75 2" xfId="5036" xr:uid="{C6713BE6-112F-40C9-AFA9-7157E0FA24CD}"/>
    <cellStyle name="Calculated 75 3" xfId="5037" xr:uid="{507B9F13-E633-461D-AD4F-DA5DD67FE63A}"/>
    <cellStyle name="Calculated 75 4" xfId="5038" xr:uid="{D6E8FA44-63C3-44BF-82BB-44A183003A6F}"/>
    <cellStyle name="Calculated 76" xfId="5039" xr:uid="{9FCE4503-552D-4D9A-AA04-BB621891E2AB}"/>
    <cellStyle name="Calculated 76 2" xfId="5040" xr:uid="{9FF5901E-491B-4541-B603-712AAAE443DD}"/>
    <cellStyle name="Calculated 76 3" xfId="5041" xr:uid="{A4EBDA5B-5DF6-4364-A0DA-4D60C41A041A}"/>
    <cellStyle name="Calculated 76 4" xfId="5042" xr:uid="{D4FC9627-1084-4C04-8779-0F670969EA51}"/>
    <cellStyle name="Calculated 77" xfId="5043" xr:uid="{7C17EA24-3A87-4095-844D-2BE9E40483E4}"/>
    <cellStyle name="Calculated 77 2" xfId="5044" xr:uid="{6B442BFF-274C-4FFE-B12B-53D982FD9756}"/>
    <cellStyle name="Calculated 8" xfId="5045" xr:uid="{AC559BF4-CC41-4184-9AB9-6C30F53DDDA2}"/>
    <cellStyle name="Calculated 8 2" xfId="5046" xr:uid="{F6168615-FF01-442A-8CEF-9D41D69AF27C}"/>
    <cellStyle name="Calculated 8 3" xfId="5047" xr:uid="{84D08646-C9DA-47ED-9B75-F7467073683A}"/>
    <cellStyle name="Calculated 8 4" xfId="5048" xr:uid="{7F93CB15-85B1-4D26-ADE7-B5F4F62B5C17}"/>
    <cellStyle name="Calculated 9" xfId="5049" xr:uid="{700311DE-82AF-4F53-BE99-07B9D91D48C9}"/>
    <cellStyle name="Calculated 9 2" xfId="5050" xr:uid="{964625CB-6AC9-4990-B0B3-9F4780458883}"/>
    <cellStyle name="Calculated 9 3" xfId="5051" xr:uid="{7C98834B-267E-457D-9E87-FB3F6011AC67}"/>
    <cellStyle name="Calculated 9 4" xfId="5052" xr:uid="{7C8DFFCE-E484-4985-9C86-987EB961C4E0}"/>
    <cellStyle name="Calculation 18 2" xfId="1358" xr:uid="{05058C9E-6B7E-4298-A0B9-EC929F00FAD6}"/>
    <cellStyle name="Calculation 2" xfId="5053" xr:uid="{6805079F-7E03-40DC-A3F0-0830FE5C6BC3}"/>
    <cellStyle name="Calculation 2 2" xfId="1359" xr:uid="{A9BA3833-1BEE-454D-99F1-2F4622A5A786}"/>
    <cellStyle name="Calculation 2 2 2" xfId="5054" xr:uid="{758630E8-CB3B-4970-BFC8-D748D6EAC55B}"/>
    <cellStyle name="Calculation 2 2 3" xfId="12427" xr:uid="{85C973E7-20A4-4939-82AA-F9D14F3F5B4C}"/>
    <cellStyle name="Calculation 2 3" xfId="1360" xr:uid="{DDB2C4D3-AE32-47D0-875B-A6F642E56884}"/>
    <cellStyle name="Calculation 2 4" xfId="1361" xr:uid="{88E78E56-5A13-4016-AA96-A9EFD9FB5A64}"/>
    <cellStyle name="Calculation 2 5" xfId="12426" xr:uid="{02C4B5B9-EA70-4C6F-9DAA-44AAB06C9F0E}"/>
    <cellStyle name="Calculation 3" xfId="5055" xr:uid="{066BB8D6-7D76-427C-9B53-DD1D60FC64A1}"/>
    <cellStyle name="Calculation 3 2" xfId="5056" xr:uid="{ABF0A9EC-F0DB-42EE-B944-26D1E03F3678}"/>
    <cellStyle name="Calculation 3 3" xfId="12428" xr:uid="{A85B2177-24C2-406C-897C-D138A6939F24}"/>
    <cellStyle name="Calculation 4" xfId="5057" xr:uid="{0500602B-B881-4763-ABAF-ECCC5E9E41CC}"/>
    <cellStyle name="Calculation 4 2" xfId="5058" xr:uid="{B3B4A5C9-377A-4371-8AA1-9120EEAECCF5}"/>
    <cellStyle name="Calculation 4 2 2" xfId="12430" xr:uid="{DE45149F-F35C-489C-A1C5-002C2343100C}"/>
    <cellStyle name="Calculation 4 3" xfId="12429" xr:uid="{3F05C700-9DAD-4C0B-80E8-E6FEEFB66DF7}"/>
    <cellStyle name="Calculation 5" xfId="5059" xr:uid="{87A1CFFA-FAC9-44AA-99DB-8AE641B4D72A}"/>
    <cellStyle name="Calculation 5 2" xfId="5060" xr:uid="{1F56069D-7DBA-4D90-B188-67E9D25BAAD7}"/>
    <cellStyle name="Calculation 5 2 2" xfId="12432" xr:uid="{327BF1C6-12FD-41E5-B9F8-5F31DF81E371}"/>
    <cellStyle name="Calculation 5 3" xfId="12431" xr:uid="{D9786822-2049-4946-941B-DB2807386536}"/>
    <cellStyle name="CashFlow" xfId="5061" xr:uid="{9E4CE489-FCA8-4219-B951-4A3688D8FD86}"/>
    <cellStyle name="category" xfId="1362" xr:uid="{238C9481-5A49-4F2E-9F60-929D29C55F1B}"/>
    <cellStyle name="category 2" xfId="5063" xr:uid="{E4BF6F3A-13E6-42C8-B20A-08326DD7F948}"/>
    <cellStyle name="category 3" xfId="5064" xr:uid="{56C0CE2F-FE74-4482-B5D9-5B3219F13E8B}"/>
    <cellStyle name="category 4" xfId="5062" xr:uid="{A63BBAC3-0F37-439D-AA7B-A5371B7853DE}"/>
    <cellStyle name="Cell Link" xfId="5065" xr:uid="{B267725A-8EEA-4571-BD55-F888112D28C3}"/>
    <cellStyle name="Center/Bold" xfId="5066" xr:uid="{521AA1EC-54DE-4FE7-B2A4-30C59C905834}"/>
    <cellStyle name="CenterAcross" xfId="5067" xr:uid="{DA735EB2-0C0F-4387-A8E9-3F502D734E61}"/>
    <cellStyle name="cents" xfId="5068" xr:uid="{733A8210-D19E-412E-B09E-8C5016DA4ABF}"/>
    <cellStyle name="Change A&amp;ll" xfId="5069" xr:uid="{8448B107-C573-42A7-87DB-7C8B0822F35C}"/>
    <cellStyle name="Change A&amp;ll 2" xfId="12433" xr:uid="{EBBF9E4B-F748-4B26-BFC3-20A6B36111C9}"/>
    <cellStyle name="Check Cell 18 2" xfId="1363" xr:uid="{636FA029-B442-4BC6-BD44-4D6DB27C3A39}"/>
    <cellStyle name="Check Cell 2" xfId="5070" xr:uid="{45F45373-C9E6-4FED-AD92-1E2A383EFC17}"/>
    <cellStyle name="Check Cell 2 2" xfId="1364" xr:uid="{95BF2539-F438-4B5A-B757-209BDE3B6DA0}"/>
    <cellStyle name="Check Cell 2 2 2" xfId="5071" xr:uid="{F40862A6-B3CC-42D5-854F-C843F8F33A4A}"/>
    <cellStyle name="Check Cell 2 3" xfId="1365" xr:uid="{93721C73-1D7D-40F9-83DE-B5903946C865}"/>
    <cellStyle name="Check Cell 2 4" xfId="1366" xr:uid="{BC161CEA-83B0-4DB0-B384-DF8C4606399D}"/>
    <cellStyle name="Check Cell 3" xfId="5072" xr:uid="{63284D5B-C5D5-4EDA-9B58-30F1A4172916}"/>
    <cellStyle name="Check Cell 3 2" xfId="5073" xr:uid="{4A33F924-8284-4F99-8591-915279F2AF9D}"/>
    <cellStyle name="Check Cell 4" xfId="5074" xr:uid="{92E123EF-DC56-4448-9B4C-BAC7709D3AA1}"/>
    <cellStyle name="Check Cell 5" xfId="5075" xr:uid="{B396E57F-EC10-406F-9F18-9808A9F53B64}"/>
    <cellStyle name="Chiffre" xfId="5076" xr:uid="{DF6189C6-3023-4B23-8507-CD44C2F542C5}"/>
    <cellStyle name="Choose Number" xfId="5077" xr:uid="{90F8549D-B882-4B18-B0EF-0CABA2E0211D}"/>
    <cellStyle name="Co. Names" xfId="5078" xr:uid="{6DF34BE3-9C82-48C5-84DB-4B865DE2C0C6}"/>
    <cellStyle name="Co. Names - Bold" xfId="5079" xr:uid="{0E68D2D4-5C19-4532-B37D-65FC024BF8FA}"/>
    <cellStyle name="Co. Names_Tax Rates" xfId="5080" xr:uid="{EB3EAE04-A888-4979-9CDE-FDDA74703471}"/>
    <cellStyle name="Columm header straddle" xfId="5081" xr:uid="{15351606-50D7-4D83-93E4-C6A64D04E005}"/>
    <cellStyle name="column title" xfId="5082" xr:uid="{C54CAC4B-9341-4E5A-B683-D2CB2878CFC8}"/>
    <cellStyle name="column1" xfId="5083" xr:uid="{6394463C-742E-43A1-B436-B5444E9EB0A5}"/>
    <cellStyle name="column1BigNoWrap" xfId="5084" xr:uid="{90C43009-7BA5-4ED4-82F2-9B54E47870F7}"/>
    <cellStyle name="column1Date" xfId="5085" xr:uid="{E81C97DC-4954-4020-A52B-39875ACDBBB5}"/>
    <cellStyle name="column2Date" xfId="5086" xr:uid="{B927F523-5976-4CE2-9E49-4043C80DABA5}"/>
    <cellStyle name="column2Date 10" xfId="5087" xr:uid="{7668C19D-727D-4193-83A8-8BC9E0621AC9}"/>
    <cellStyle name="column2Date 10 2" xfId="5088" xr:uid="{E1852710-2D1A-4F26-80A8-5356080D054E}"/>
    <cellStyle name="column2Date 10 2 2" xfId="12742" xr:uid="{978A02AD-EFC5-437B-B9A9-B50289CC89F5}"/>
    <cellStyle name="column2Date 10 3" xfId="5089" xr:uid="{F1DB1BE0-C794-4AEE-8BC8-924E96D24551}"/>
    <cellStyle name="column2Date 10 3 2" xfId="12743" xr:uid="{CCC7BB1B-2DEB-4D52-B84C-BADD100D3CA2}"/>
    <cellStyle name="column2Date 10 4" xfId="5090" xr:uid="{17F7333E-6F1E-4EDC-85FC-0E2E43A0755E}"/>
    <cellStyle name="column2Date 10 4 2" xfId="12744" xr:uid="{CC4DD276-235C-4881-80CF-48E6DDFBD99E}"/>
    <cellStyle name="column2Date 10 5" xfId="12741" xr:uid="{D78100BC-E190-4198-BB7D-91F7B688375F}"/>
    <cellStyle name="column2Date 11" xfId="5091" xr:uid="{62AD7CD0-7191-4A48-85DD-6473AD22A38D}"/>
    <cellStyle name="column2Date 11 2" xfId="5092" xr:uid="{C3C93310-7C06-480C-A822-FF1E6B79F020}"/>
    <cellStyle name="column2Date 11 2 2" xfId="12746" xr:uid="{865731DD-44F0-4DBB-BEA4-D388A8824F82}"/>
    <cellStyle name="column2Date 11 3" xfId="5093" xr:uid="{59D6261C-D1FB-46B3-9F1A-76F3C6B251D4}"/>
    <cellStyle name="column2Date 11 3 2" xfId="12747" xr:uid="{95613076-67A9-48F6-944A-CA9FDA53F373}"/>
    <cellStyle name="column2Date 11 4" xfId="5094" xr:uid="{6BAEBD5F-F7D4-4400-956E-C59C1592C72A}"/>
    <cellStyle name="column2Date 11 4 2" xfId="12748" xr:uid="{E4682BEC-7ABF-43F0-BA9F-90F8DC214A75}"/>
    <cellStyle name="column2Date 11 5" xfId="12745" xr:uid="{1E54A348-E5CE-4F04-A52F-C5D0146329BC}"/>
    <cellStyle name="column2Date 12" xfId="5095" xr:uid="{7D5C8E91-5EE0-45C0-A33D-BB4FF4A80E0D}"/>
    <cellStyle name="column2Date 12 2" xfId="5096" xr:uid="{2B82B4C5-96CC-4690-BB13-8A84476C0CF9}"/>
    <cellStyle name="column2Date 12 2 2" xfId="12750" xr:uid="{3516C5CB-99F1-4878-BDE6-7E81FDC464F6}"/>
    <cellStyle name="column2Date 12 3" xfId="5097" xr:uid="{893C9A25-09E8-4BD2-9DE2-AA458621C78A}"/>
    <cellStyle name="column2Date 12 3 2" xfId="12751" xr:uid="{7B7E1D67-054A-4073-BAE2-FFACAA3FA2BC}"/>
    <cellStyle name="column2Date 12 4" xfId="5098" xr:uid="{221BE996-72AC-457D-806C-BF6FF3007E5C}"/>
    <cellStyle name="column2Date 12 4 2" xfId="12752" xr:uid="{2CF360FE-0712-4B2E-904B-F530F1FAF5D7}"/>
    <cellStyle name="column2Date 12 5" xfId="12749" xr:uid="{6ACC961D-79C8-4CA4-B44C-ABFB8F82C470}"/>
    <cellStyle name="column2Date 13" xfId="5099" xr:uid="{D8F630C0-CD90-4C0C-865A-741C5BB68551}"/>
    <cellStyle name="column2Date 13 2" xfId="5100" xr:uid="{EFDC7452-02C8-4B51-A4CA-266167E1F840}"/>
    <cellStyle name="column2Date 13 2 2" xfId="12754" xr:uid="{EEDA1DAB-67A8-4077-82E4-3252EAA60E51}"/>
    <cellStyle name="column2Date 13 3" xfId="5101" xr:uid="{08B9764D-7BF6-4977-B9DD-A6AA4CEE32B4}"/>
    <cellStyle name="column2Date 13 3 2" xfId="12755" xr:uid="{51FD87AD-758C-4FBF-94D0-B2EB0614AE9F}"/>
    <cellStyle name="column2Date 13 4" xfId="5102" xr:uid="{6709F441-9C14-4DA3-9D3E-807873AF7A65}"/>
    <cellStyle name="column2Date 13 4 2" xfId="12756" xr:uid="{6A2BC3BC-48CC-4043-9E01-ABF64F780E07}"/>
    <cellStyle name="column2Date 13 5" xfId="12753" xr:uid="{F840FCF4-CB00-490E-B6D0-3D5601D2DA67}"/>
    <cellStyle name="column2Date 14" xfId="5103" xr:uid="{305FC627-FE91-4BF8-AA25-82835CFC642D}"/>
    <cellStyle name="column2Date 14 2" xfId="5104" xr:uid="{82B88A6B-3E54-48BF-B627-0C40BE502FFB}"/>
    <cellStyle name="column2Date 14 2 2" xfId="12758" xr:uid="{854ACEC5-32F9-4BF0-A632-761750C84567}"/>
    <cellStyle name="column2Date 14 3" xfId="5105" xr:uid="{21E967A4-8537-4CF4-853A-935A864FC446}"/>
    <cellStyle name="column2Date 14 3 2" xfId="12759" xr:uid="{AD8954CC-2227-4FA3-9F58-C8F8842A9AC3}"/>
    <cellStyle name="column2Date 14 4" xfId="5106" xr:uid="{E5650657-B86E-4279-B5D3-8A4C48EB0250}"/>
    <cellStyle name="column2Date 14 4 2" xfId="12760" xr:uid="{40E52C39-7D2A-412C-951C-F6C19BE75DA3}"/>
    <cellStyle name="column2Date 14 5" xfId="12757" xr:uid="{6893200A-8AA5-4E28-B9C5-D0CA33BA9D4C}"/>
    <cellStyle name="column2Date 15" xfId="5107" xr:uid="{22155B6C-6CA0-44BF-B5A9-14EE68482E33}"/>
    <cellStyle name="column2Date 15 2" xfId="5108" xr:uid="{507A9078-4139-4C48-93C1-DFFE9DC5776B}"/>
    <cellStyle name="column2Date 15 2 2" xfId="12762" xr:uid="{B86BC17F-1958-42EB-9AE9-DAE94E59BAF5}"/>
    <cellStyle name="column2Date 15 3" xfId="5109" xr:uid="{CDB2221D-03A5-4740-AAF2-E13DABD4418D}"/>
    <cellStyle name="column2Date 15 3 2" xfId="12763" xr:uid="{7471E551-AFD8-4491-927E-89C686671856}"/>
    <cellStyle name="column2Date 15 4" xfId="5110" xr:uid="{5674C374-18A4-49D8-BDE3-692E83E38D2F}"/>
    <cellStyle name="column2Date 15 4 2" xfId="12764" xr:uid="{7EE9DC25-33D8-41D8-9D6B-74127B5EFC0B}"/>
    <cellStyle name="column2Date 15 5" xfId="12761" xr:uid="{E5633629-C6F2-4EE9-AE42-0147819EE53C}"/>
    <cellStyle name="column2Date 16" xfId="5111" xr:uid="{C87EDBD6-856C-4C91-B5B7-720AB94F74C6}"/>
    <cellStyle name="column2Date 16 2" xfId="5112" xr:uid="{AEEB7EAD-310A-4CE9-A12B-330C014C0ECF}"/>
    <cellStyle name="column2Date 16 2 2" xfId="12766" xr:uid="{7C7B547A-79C5-427B-9344-22F5D3B6FF13}"/>
    <cellStyle name="column2Date 16 3" xfId="5113" xr:uid="{F9E64EB6-31A4-4695-8FDE-486E6D35F2AA}"/>
    <cellStyle name="column2Date 16 3 2" xfId="12767" xr:uid="{A99546CF-85FA-4B7A-8013-B010329712C1}"/>
    <cellStyle name="column2Date 16 4" xfId="5114" xr:uid="{3B804652-0E9F-4321-913C-E2A9DB1DD713}"/>
    <cellStyle name="column2Date 16 4 2" xfId="12768" xr:uid="{C251DC60-D8CE-44DF-A78D-462A7B772515}"/>
    <cellStyle name="column2Date 16 5" xfId="12765" xr:uid="{C39E4DCF-0E20-4B56-8A2A-61A789DDC623}"/>
    <cellStyle name="column2Date 17" xfId="5115" xr:uid="{C1032F6F-E7F6-4A9F-92E8-612EA372188A}"/>
    <cellStyle name="column2Date 17 2" xfId="5116" xr:uid="{D9D5EBC1-4E31-45BE-8E17-BAE7789E9571}"/>
    <cellStyle name="column2Date 17 2 2" xfId="12770" xr:uid="{D53FDB03-DA55-43E8-89E9-E0AB43F50140}"/>
    <cellStyle name="column2Date 17 3" xfId="5117" xr:uid="{F407DAE3-60F9-4094-8519-F2DC4DBB03E4}"/>
    <cellStyle name="column2Date 17 3 2" xfId="12771" xr:uid="{0761C301-40DE-409E-8E16-65C27C13FD1D}"/>
    <cellStyle name="column2Date 17 4" xfId="5118" xr:uid="{91F1E35E-1F26-4343-AB81-85C24C0D9FDD}"/>
    <cellStyle name="column2Date 17 4 2" xfId="12772" xr:uid="{EC3BE7F3-D54A-42F0-AF55-2513424BEE65}"/>
    <cellStyle name="column2Date 17 5" xfId="12769" xr:uid="{23403374-C68A-4F33-89DD-BE6C2E48EA2D}"/>
    <cellStyle name="column2Date 18" xfId="5119" xr:uid="{193A12F6-4089-4B80-B44C-DF51D7946A34}"/>
    <cellStyle name="column2Date 18 2" xfId="5120" xr:uid="{1CF2C989-E8E7-47FB-BBA2-62AC0681E063}"/>
    <cellStyle name="column2Date 18 2 2" xfId="12774" xr:uid="{E9B0D0EA-286D-4E9C-A91F-7CB86A811430}"/>
    <cellStyle name="column2Date 18 3" xfId="5121" xr:uid="{D385ECD1-BC3D-43A4-91C1-3C5321FF2C8E}"/>
    <cellStyle name="column2Date 18 3 2" xfId="12775" xr:uid="{BD421929-81AD-473D-846A-B475FD616CB3}"/>
    <cellStyle name="column2Date 18 4" xfId="5122" xr:uid="{C7AB3D0C-8776-42C5-AA93-0B592E286EC9}"/>
    <cellStyle name="column2Date 18 4 2" xfId="12776" xr:uid="{AA1563BF-F369-41F7-A1DC-5BB0C29C002C}"/>
    <cellStyle name="column2Date 18 5" xfId="12773" xr:uid="{CF7D7128-C95A-4D90-B195-978A8ED43744}"/>
    <cellStyle name="column2Date 19" xfId="5123" xr:uid="{A5B1ED69-E50B-4A13-8DDD-10E77ADF478A}"/>
    <cellStyle name="column2Date 19 2" xfId="5124" xr:uid="{08BFE7AE-4C48-42D5-83FD-D5BB33C0369B}"/>
    <cellStyle name="column2Date 19 2 2" xfId="12778" xr:uid="{0FA2DB30-214D-4C39-A9CC-945835A5DF79}"/>
    <cellStyle name="column2Date 19 3" xfId="5125" xr:uid="{8DEDB374-1CA4-42E6-A730-2208F35706E1}"/>
    <cellStyle name="column2Date 19 3 2" xfId="12779" xr:uid="{BF5B1C51-1D91-4135-8614-30EA7B6B1029}"/>
    <cellStyle name="column2Date 19 4" xfId="5126" xr:uid="{EEC14751-0648-4728-8BF3-DE4B76E41FA8}"/>
    <cellStyle name="column2Date 19 4 2" xfId="12780" xr:uid="{CBD4792C-0B51-488C-A0DA-4B4835E57FDB}"/>
    <cellStyle name="column2Date 19 5" xfId="12777" xr:uid="{8C20C14B-2FD9-45EB-839C-653A8763D9C0}"/>
    <cellStyle name="column2Date 2" xfId="5127" xr:uid="{31BB6C20-5F45-4E91-ACD7-4B0865D3762F}"/>
    <cellStyle name="column2Date 2 2" xfId="5128" xr:uid="{ED9F01BF-538C-4345-A617-03C79F01EBFF}"/>
    <cellStyle name="column2Date 2 2 2" xfId="12782" xr:uid="{E2F9F150-BB41-4EFB-99A0-BEBEC7856DCE}"/>
    <cellStyle name="column2Date 2 3" xfId="5129" xr:uid="{08583547-D7DD-4C5F-8F30-A2878BBF7676}"/>
    <cellStyle name="column2Date 2 3 2" xfId="12783" xr:uid="{CD9C3FDB-0B12-4713-AEB7-A10F47FCA88A}"/>
    <cellStyle name="column2Date 2 4" xfId="5130" xr:uid="{B1700357-E9BA-4B2D-95F2-2E3160CB777B}"/>
    <cellStyle name="column2Date 2 4 2" xfId="12784" xr:uid="{82442AEA-7AB2-418A-919A-CC9ABC5E8552}"/>
    <cellStyle name="column2Date 2 5" xfId="12781" xr:uid="{DD7470A2-E7F8-41FA-9152-E0B93B4BCA91}"/>
    <cellStyle name="column2Date 20" xfId="5131" xr:uid="{63B697A8-D12E-4B10-93A5-8E16CF768CFA}"/>
    <cellStyle name="column2Date 20 2" xfId="5132" xr:uid="{EC866F21-F8CC-4F16-8E80-F0E90085F76E}"/>
    <cellStyle name="column2Date 20 2 2" xfId="12786" xr:uid="{8080D8F8-AB47-4E9C-A37C-130B9EAFC52A}"/>
    <cellStyle name="column2Date 20 3" xfId="5133" xr:uid="{F7E84C1C-B8A7-4378-916B-DF21DB9251DA}"/>
    <cellStyle name="column2Date 20 3 2" xfId="12787" xr:uid="{8C678485-CC89-4B77-8206-E539E15D347C}"/>
    <cellStyle name="column2Date 20 4" xfId="5134" xr:uid="{CC1D0192-AB3D-4CF4-AC48-D3BCC08DC1C9}"/>
    <cellStyle name="column2Date 20 4 2" xfId="12788" xr:uid="{10F0D647-771A-4A78-BD4C-79842A5888A2}"/>
    <cellStyle name="column2Date 20 5" xfId="12785" xr:uid="{6FF895E3-4989-4577-A38D-62D8F9B4B65D}"/>
    <cellStyle name="column2Date 21" xfId="5135" xr:uid="{BBC08AA9-5C20-4D06-A6BE-5010B16814A1}"/>
    <cellStyle name="column2Date 21 2" xfId="5136" xr:uid="{EE86E19E-34ED-49B4-A63C-66DB61058F95}"/>
    <cellStyle name="column2Date 21 2 2" xfId="12790" xr:uid="{1A054392-FDB1-4845-921F-4CEB304B1791}"/>
    <cellStyle name="column2Date 21 3" xfId="5137" xr:uid="{933D8537-083D-49E3-AD56-CFE74F117E5A}"/>
    <cellStyle name="column2Date 21 3 2" xfId="12791" xr:uid="{E21EB55A-34F6-4E3D-9EF9-277AA5A4381B}"/>
    <cellStyle name="column2Date 21 4" xfId="5138" xr:uid="{978A6AB7-0207-4AA2-96A1-0081B1BB10E8}"/>
    <cellStyle name="column2Date 21 4 2" xfId="12792" xr:uid="{F579473D-BD74-4FFF-83EC-51B8ED7A64EC}"/>
    <cellStyle name="column2Date 21 5" xfId="12789" xr:uid="{A0576AAB-1C94-4BCF-99E5-600237B8C557}"/>
    <cellStyle name="column2Date 22" xfId="5139" xr:uid="{08C5FA38-77CD-43BA-8668-54897E51761E}"/>
    <cellStyle name="column2Date 22 2" xfId="5140" xr:uid="{AF5A950B-DC68-4681-A2F6-D6082F37EEAD}"/>
    <cellStyle name="column2Date 22 2 2" xfId="12794" xr:uid="{52E5ECCA-3127-4025-BFF8-77FF15C5993E}"/>
    <cellStyle name="column2Date 22 3" xfId="5141" xr:uid="{AE5AF358-9EF2-4BEA-B56E-B3AD0A794216}"/>
    <cellStyle name="column2Date 22 3 2" xfId="12795" xr:uid="{A7142853-F48F-4B5C-836C-1B8F4A3F86C8}"/>
    <cellStyle name="column2Date 22 4" xfId="5142" xr:uid="{500D4751-90FD-4AD5-BD7D-C171CAEAD38C}"/>
    <cellStyle name="column2Date 22 4 2" xfId="12796" xr:uid="{67A369B4-F88F-41A4-B505-4BFB7BF4FE9F}"/>
    <cellStyle name="column2Date 22 5" xfId="12793" xr:uid="{6D3306E4-FF3A-4CA0-A5C1-96FACECFE90D}"/>
    <cellStyle name="column2Date 23" xfId="5143" xr:uid="{1652E513-140E-467E-A8CC-EE140BED23D3}"/>
    <cellStyle name="column2Date 23 2" xfId="5144" xr:uid="{653D8BD0-6E15-415B-9529-2F8EB9FB1B37}"/>
    <cellStyle name="column2Date 23 2 2" xfId="12798" xr:uid="{E8E92F7C-4826-4878-A00D-355E55A9A7B4}"/>
    <cellStyle name="column2Date 23 3" xfId="5145" xr:uid="{07E46265-64A6-4662-BD9D-09ED8265E797}"/>
    <cellStyle name="column2Date 23 3 2" xfId="12799" xr:uid="{A089DA69-164D-442C-91A4-052F9FAD0817}"/>
    <cellStyle name="column2Date 23 4" xfId="5146" xr:uid="{5051C464-368A-49FC-8348-2448C586AD41}"/>
    <cellStyle name="column2Date 23 4 2" xfId="12800" xr:uid="{B704F47E-09CE-4F49-AAD9-0AE78CE237B2}"/>
    <cellStyle name="column2Date 23 5" xfId="12797" xr:uid="{DFDA9C62-D7CA-46A3-9E6E-47CE636C75F5}"/>
    <cellStyle name="column2Date 24" xfId="5147" xr:uid="{DECFB112-3013-47EC-A4CD-938120FB785F}"/>
    <cellStyle name="column2Date 24 2" xfId="5148" xr:uid="{9B1BB65C-99BD-4488-81C8-7A8DDB496916}"/>
    <cellStyle name="column2Date 24 2 2" xfId="12802" xr:uid="{225892D0-C93A-49D3-9169-79D6451AFA3A}"/>
    <cellStyle name="column2Date 24 3" xfId="5149" xr:uid="{ED7C0119-FD15-4A81-BB65-8C714B50CFF2}"/>
    <cellStyle name="column2Date 24 3 2" xfId="12803" xr:uid="{07CD80A3-DF52-431B-B610-0871536ECB48}"/>
    <cellStyle name="column2Date 24 4" xfId="5150" xr:uid="{5F7F0CE4-B4AD-4701-B680-18151EF4FE4D}"/>
    <cellStyle name="column2Date 24 4 2" xfId="12804" xr:uid="{9F518DFC-1A49-44EA-A170-DD29EC53E0F0}"/>
    <cellStyle name="column2Date 24 5" xfId="12801" xr:uid="{CF713079-1E86-4B8B-BEB9-82D3F2D8239A}"/>
    <cellStyle name="column2Date 25" xfId="5151" xr:uid="{08A87BB5-7AAF-47F6-8016-8C729A6D245B}"/>
    <cellStyle name="column2Date 25 2" xfId="5152" xr:uid="{7AADF277-C3CB-4AF3-9D08-D60203EA4A8C}"/>
    <cellStyle name="column2Date 25 2 2" xfId="12806" xr:uid="{B5FB5896-3702-4467-864A-69957584242D}"/>
    <cellStyle name="column2Date 25 3" xfId="5153" xr:uid="{D053AB3D-0479-4CAD-BFAB-4DED6B4635FE}"/>
    <cellStyle name="column2Date 25 3 2" xfId="12807" xr:uid="{83361985-FDF7-4F77-9E48-657462A1650C}"/>
    <cellStyle name="column2Date 25 4" xfId="5154" xr:uid="{1EBBE2AF-81D6-4F61-9E0D-18B1E163707E}"/>
    <cellStyle name="column2Date 25 4 2" xfId="12808" xr:uid="{F7E406EC-A34E-408D-BF71-1F213BC86022}"/>
    <cellStyle name="column2Date 25 5" xfId="12805" xr:uid="{3CA75A72-208C-4DA9-B299-90151E3A845F}"/>
    <cellStyle name="column2Date 26" xfId="5155" xr:uid="{A23F94BB-7428-45D5-95CC-C9D27FDA8355}"/>
    <cellStyle name="column2Date 26 2" xfId="5156" xr:uid="{F0C29622-D5A7-452F-BF2F-F88ABE2117CE}"/>
    <cellStyle name="column2Date 26 2 2" xfId="12810" xr:uid="{6DEB243A-FDF8-4703-8DF4-5B0653C4F41C}"/>
    <cellStyle name="column2Date 26 3" xfId="5157" xr:uid="{53C4F70A-DAAE-454B-815E-1EC3B0DBBE6B}"/>
    <cellStyle name="column2Date 26 3 2" xfId="12811" xr:uid="{F3D961A5-E239-43BE-B14F-9D2B9EDABFA3}"/>
    <cellStyle name="column2Date 26 4" xfId="5158" xr:uid="{8F447B3C-1550-4C66-BB31-1A1201B2E818}"/>
    <cellStyle name="column2Date 26 4 2" xfId="12812" xr:uid="{F82A4057-37F3-4DEB-BBA1-371788FE1D45}"/>
    <cellStyle name="column2Date 26 5" xfId="12809" xr:uid="{CE863FD6-E350-468A-91AA-7216D3492D70}"/>
    <cellStyle name="column2Date 27" xfId="5159" xr:uid="{A5403426-BF5D-4A0B-A072-315882E79850}"/>
    <cellStyle name="column2Date 27 2" xfId="5160" xr:uid="{23D9DBEA-7F77-4A89-BFEA-FCB052235459}"/>
    <cellStyle name="column2Date 27 2 2" xfId="12814" xr:uid="{C56BC5A7-E68C-4191-96B5-8997F4152BCC}"/>
    <cellStyle name="column2Date 27 3" xfId="5161" xr:uid="{811CFCFF-826D-4D35-B53F-97BE148BEA79}"/>
    <cellStyle name="column2Date 27 3 2" xfId="12815" xr:uid="{F81A8723-D66A-4F22-B749-188AEDB1BDCE}"/>
    <cellStyle name="column2Date 27 4" xfId="5162" xr:uid="{C54984DD-4B6C-402F-A9BD-826D926CC672}"/>
    <cellStyle name="column2Date 27 4 2" xfId="12816" xr:uid="{0436D367-A5CC-4A3B-8102-D60DA1F8A3ED}"/>
    <cellStyle name="column2Date 27 5" xfId="12813" xr:uid="{08ED76A7-122B-4363-9DD1-42698AB8409E}"/>
    <cellStyle name="column2Date 28" xfId="5163" xr:uid="{6E64A4C0-8EC5-46C4-B67B-B76AECA503C0}"/>
    <cellStyle name="column2Date 28 2" xfId="5164" xr:uid="{DBF39AA4-8EFB-4F2C-BE0E-3A36051A4DB0}"/>
    <cellStyle name="column2Date 28 2 2" xfId="12818" xr:uid="{1954E13D-4C85-46C6-8017-4E75B0A1BFCB}"/>
    <cellStyle name="column2Date 28 3" xfId="5165" xr:uid="{C69429D4-7071-497D-A43D-C3855A2627FF}"/>
    <cellStyle name="column2Date 28 3 2" xfId="12819" xr:uid="{F07E5F71-0388-43EE-9B29-218A40AEC42C}"/>
    <cellStyle name="column2Date 28 4" xfId="5166" xr:uid="{BDAA3109-8A3B-4339-A80D-68CBD985E3FD}"/>
    <cellStyle name="column2Date 28 4 2" xfId="12820" xr:uid="{ADDADDAC-70FC-4EF3-9C82-9FBB5165E3BC}"/>
    <cellStyle name="column2Date 28 5" xfId="12817" xr:uid="{6E321CCB-03BA-4D82-8B1B-94CE082DD9FC}"/>
    <cellStyle name="column2Date 29" xfId="5167" xr:uid="{BA7F16EA-9253-42D9-AB42-175512D3A69F}"/>
    <cellStyle name="column2Date 29 2" xfId="5168" xr:uid="{AA59D125-0D89-4260-9E38-D531B7363E3F}"/>
    <cellStyle name="column2Date 29 2 2" xfId="12822" xr:uid="{51228B33-044E-4844-BCC3-3D2C679C8D9D}"/>
    <cellStyle name="column2Date 29 3" xfId="5169" xr:uid="{56EE8643-0EB9-4465-9AD0-7C0C9ACCB1A5}"/>
    <cellStyle name="column2Date 29 3 2" xfId="12823" xr:uid="{254163B1-F333-4249-A4F6-9144F015B3BA}"/>
    <cellStyle name="column2Date 29 4" xfId="5170" xr:uid="{3BC8A721-B8C9-4CB2-943E-500BD2A63DBA}"/>
    <cellStyle name="column2Date 29 4 2" xfId="12824" xr:uid="{23DFDD5D-2EE4-499E-89A1-DD8211C48A1A}"/>
    <cellStyle name="column2Date 29 5" xfId="12821" xr:uid="{E06C2CB0-8A8C-4732-9EF9-A0A4D0B83E50}"/>
    <cellStyle name="column2Date 3" xfId="5171" xr:uid="{D4C00B26-AD58-4BA1-8C58-EA5570F6C102}"/>
    <cellStyle name="column2Date 3 2" xfId="5172" xr:uid="{CA6AE590-003A-452D-8C32-DC382F74C0E1}"/>
    <cellStyle name="column2Date 3 2 2" xfId="12826" xr:uid="{1C54EEF9-12C9-4B77-9B1A-719F2F4D9F8E}"/>
    <cellStyle name="column2Date 3 3" xfId="5173" xr:uid="{99FCB6EB-65A4-4BFC-873D-FE94A640F1E1}"/>
    <cellStyle name="column2Date 3 3 2" xfId="12827" xr:uid="{53AFF745-B669-4815-BF79-E0E54828B4DE}"/>
    <cellStyle name="column2Date 3 4" xfId="5174" xr:uid="{ECFD972E-FB3D-4DA8-860F-0ABF8216F4C1}"/>
    <cellStyle name="column2Date 3 4 2" xfId="12828" xr:uid="{06694F50-4D90-48BD-9E8A-16D7C87BF433}"/>
    <cellStyle name="column2Date 3 5" xfId="12825" xr:uid="{CDD651A9-45D2-4338-85C9-A6D30C096470}"/>
    <cellStyle name="column2Date 30" xfId="5175" xr:uid="{577E3AB4-5AF8-4C91-BA39-CD11EFE2AFCA}"/>
    <cellStyle name="column2Date 30 2" xfId="5176" xr:uid="{4FAF2A16-21C6-41C7-B49E-6826C9FD600C}"/>
    <cellStyle name="column2Date 30 2 2" xfId="12830" xr:uid="{E1B8C1A3-7C27-4858-955A-D486643216CE}"/>
    <cellStyle name="column2Date 30 3" xfId="5177" xr:uid="{BEC8B397-366B-4E04-BFFD-B21BF4A9FAED}"/>
    <cellStyle name="column2Date 30 3 2" xfId="12831" xr:uid="{0FFD6801-53DD-4AC7-AB9C-9E6362683AA9}"/>
    <cellStyle name="column2Date 30 4" xfId="5178" xr:uid="{0E68C0CB-7117-4E82-91C1-BDE9A681078A}"/>
    <cellStyle name="column2Date 30 4 2" xfId="12832" xr:uid="{12C1206B-6707-4F4C-9ED8-72D29294975B}"/>
    <cellStyle name="column2Date 30 5" xfId="12829" xr:uid="{45C24338-4B7A-4689-9968-AA15F7A6884B}"/>
    <cellStyle name="column2Date 31" xfId="5179" xr:uid="{4BDABD5B-1E9E-48A3-A35C-8777A062B0D4}"/>
    <cellStyle name="column2Date 31 2" xfId="5180" xr:uid="{4D29B750-71B9-4354-9F26-705C1F289F31}"/>
    <cellStyle name="column2Date 31 2 2" xfId="12834" xr:uid="{32DF390C-2128-4AE5-95E1-2D433F445853}"/>
    <cellStyle name="column2Date 31 3" xfId="5181" xr:uid="{EF9B88F3-DC5B-4594-AA0A-43535B4E9823}"/>
    <cellStyle name="column2Date 31 3 2" xfId="12835" xr:uid="{586F1EAC-47DB-477F-BEA5-8310386F6BB5}"/>
    <cellStyle name="column2Date 31 4" xfId="5182" xr:uid="{31190C04-AA6A-41F2-A9CC-EC38BCDA00EF}"/>
    <cellStyle name="column2Date 31 4 2" xfId="12836" xr:uid="{B5638E7E-083F-433B-9688-EA02D18D61EB}"/>
    <cellStyle name="column2Date 31 5" xfId="12833" xr:uid="{E3F6D86E-C9D2-4C9B-811A-0468F5511556}"/>
    <cellStyle name="column2Date 32" xfId="5183" xr:uid="{9B1C2D7C-1DD4-4663-9712-93AF13ADAA38}"/>
    <cellStyle name="column2Date 32 2" xfId="5184" xr:uid="{4E07CC9C-C90B-4C97-AEEA-D83F8F3FC64B}"/>
    <cellStyle name="column2Date 32 2 2" xfId="12838" xr:uid="{285450E0-6660-43CE-876E-BFA837A6B8A1}"/>
    <cellStyle name="column2Date 32 3" xfId="12837" xr:uid="{0A3E8E95-A644-4F69-AE9C-16BDF8A11528}"/>
    <cellStyle name="column2Date 33" xfId="12740" xr:uid="{F0542533-2449-403D-BB2E-A9A6CFFD6A0C}"/>
    <cellStyle name="column2Date 4" xfId="5185" xr:uid="{253BA8BE-0746-4402-94A5-6D057CAE8B9F}"/>
    <cellStyle name="column2Date 4 2" xfId="5186" xr:uid="{EDE7B94E-6CB9-463E-B864-FB20A8DA57F3}"/>
    <cellStyle name="column2Date 4 2 2" xfId="12840" xr:uid="{2DBBFCD3-BB67-44DA-9182-DC8CA276B084}"/>
    <cellStyle name="column2Date 4 3" xfId="5187" xr:uid="{1421961C-D576-435F-B167-71985AF785DC}"/>
    <cellStyle name="column2Date 4 3 2" xfId="12841" xr:uid="{86A87EAE-678B-4035-8D1E-966C4A91524D}"/>
    <cellStyle name="column2Date 4 4" xfId="5188" xr:uid="{E85D2C20-E888-4156-89EA-7617870DD14D}"/>
    <cellStyle name="column2Date 4 4 2" xfId="12842" xr:uid="{3FAF8AFC-AD2A-43CA-B240-C714D8DAD965}"/>
    <cellStyle name="column2Date 4 5" xfId="12839" xr:uid="{EE2DFEBF-CD40-4F93-A830-802E66BC8C4A}"/>
    <cellStyle name="column2Date 5" xfId="5189" xr:uid="{1C4E7A41-A935-47B1-89BF-E48059BF2D27}"/>
    <cellStyle name="column2Date 5 2" xfId="5190" xr:uid="{E4E4FA93-2E8B-4D4A-96AA-C17043FD3CC4}"/>
    <cellStyle name="column2Date 5 2 2" xfId="12844" xr:uid="{74F4F9F0-8D1F-4979-B6DC-636FE5FFF014}"/>
    <cellStyle name="column2Date 5 3" xfId="5191" xr:uid="{33D1562E-8F5F-48E0-9EBD-0C9350079F5A}"/>
    <cellStyle name="column2Date 5 3 2" xfId="12845" xr:uid="{CE0B5787-AF81-4C5A-AF2D-E68C43707475}"/>
    <cellStyle name="column2Date 5 4" xfId="5192" xr:uid="{4F8488C8-956B-4D8D-A90C-3C37200F3FD5}"/>
    <cellStyle name="column2Date 5 4 2" xfId="12846" xr:uid="{801B8F28-21D2-45F8-8858-7E805E3AEFFA}"/>
    <cellStyle name="column2Date 5 5" xfId="12843" xr:uid="{3F9330DC-5B3B-42F2-8223-CF01B96C8136}"/>
    <cellStyle name="column2Date 6" xfId="5193" xr:uid="{B5D2DEF3-F376-4D38-9FFD-3D5F77D936D5}"/>
    <cellStyle name="column2Date 6 2" xfId="5194" xr:uid="{83CA03B9-50F2-4FEA-BA12-973B853DC38A}"/>
    <cellStyle name="column2Date 6 2 2" xfId="12848" xr:uid="{5431A3F5-2718-4715-A5CF-E546F3950111}"/>
    <cellStyle name="column2Date 6 3" xfId="5195" xr:uid="{DAA32522-CAFD-43AE-B8FA-B13D05EE763B}"/>
    <cellStyle name="column2Date 6 3 2" xfId="12849" xr:uid="{1186700C-BAAC-4B74-82E2-48DF03FB26DD}"/>
    <cellStyle name="column2Date 6 4" xfId="5196" xr:uid="{9A4E72BE-0435-411E-B732-85FB3BE3A599}"/>
    <cellStyle name="column2Date 6 4 2" xfId="12850" xr:uid="{A11AC3B5-5FCA-4A2C-A659-4F8246E81191}"/>
    <cellStyle name="column2Date 6 5" xfId="12847" xr:uid="{4E0E6193-1E08-4903-8832-B3967ED5F885}"/>
    <cellStyle name="column2Date 7" xfId="5197" xr:uid="{8172E4FD-8460-45B1-B26D-3D99535C9B78}"/>
    <cellStyle name="column2Date 7 2" xfId="5198" xr:uid="{A9B3974B-C1AF-44E2-A6BB-45660D96ECE7}"/>
    <cellStyle name="column2Date 7 2 2" xfId="12852" xr:uid="{7804902B-A669-439D-9D42-DACF0CDC72FB}"/>
    <cellStyle name="column2Date 7 3" xfId="5199" xr:uid="{1C9CEB18-8E5E-49A8-8107-CD94C317B415}"/>
    <cellStyle name="column2Date 7 3 2" xfId="12853" xr:uid="{692A2CF3-70CC-415C-B67B-EE7A6F303B38}"/>
    <cellStyle name="column2Date 7 4" xfId="5200" xr:uid="{0498FE77-09C4-4E16-94AB-4E51F82BB1E1}"/>
    <cellStyle name="column2Date 7 4 2" xfId="12854" xr:uid="{32F9FC90-8397-4926-AEE4-BC28867ECC0D}"/>
    <cellStyle name="column2Date 7 5" xfId="12851" xr:uid="{276C4100-B4DC-414B-BC84-640B8BDC8760}"/>
    <cellStyle name="column2Date 8" xfId="5201" xr:uid="{B8FD2007-4AF2-4849-9640-8BD0A0B256E9}"/>
    <cellStyle name="column2Date 8 2" xfId="5202" xr:uid="{EF9E21E1-FE6E-42A0-BC4B-BEB2A3492515}"/>
    <cellStyle name="column2Date 8 2 2" xfId="12856" xr:uid="{B5C77103-8C23-4FB5-AFBD-354A0A80DDE6}"/>
    <cellStyle name="column2Date 8 3" xfId="5203" xr:uid="{5A192A31-C753-40B0-9025-FCD56CD7DEF3}"/>
    <cellStyle name="column2Date 8 3 2" xfId="12857" xr:uid="{F440066E-95BD-4668-9F32-79F165CD9726}"/>
    <cellStyle name="column2Date 8 4" xfId="5204" xr:uid="{2304A804-776F-4C0C-A989-DCCC315820D5}"/>
    <cellStyle name="column2Date 8 4 2" xfId="12858" xr:uid="{F08180DA-2609-41CC-AF10-81B5F1A41FE6}"/>
    <cellStyle name="column2Date 8 5" xfId="12855" xr:uid="{6238635A-4194-4A43-9B44-4EC2CD394340}"/>
    <cellStyle name="column2Date 9" xfId="5205" xr:uid="{80158590-0E11-4301-A5E6-5FDAF34316CC}"/>
    <cellStyle name="column2Date 9 2" xfId="5206" xr:uid="{64705E56-FFF3-4A06-B7BB-427002D5988B}"/>
    <cellStyle name="column2Date 9 2 2" xfId="12860" xr:uid="{2D7FF0BB-5572-4974-8734-82F041589BF0}"/>
    <cellStyle name="column2Date 9 3" xfId="5207" xr:uid="{D69FDCCD-FFCD-4E5E-BC45-1496F08FD094}"/>
    <cellStyle name="column2Date 9 3 2" xfId="12861" xr:uid="{854D235D-9DCB-4811-9D63-86D56076B529}"/>
    <cellStyle name="column2Date 9 4" xfId="5208" xr:uid="{FB9D96D4-1EF1-4F7C-AE74-E7DBD6827B3B}"/>
    <cellStyle name="column2Date 9 4 2" xfId="12862" xr:uid="{D549DFB8-680B-421D-BC56-396FFA9AAC2C}"/>
    <cellStyle name="column2Date 9 5" xfId="12859" xr:uid="{B6DEBA33-316E-4C51-9167-F9C8F7F28036}"/>
    <cellStyle name="column3Date" xfId="5209" xr:uid="{8C05F173-EAB3-4C07-9826-481382CA24C3}"/>
    <cellStyle name="column3Date 10" xfId="5210" xr:uid="{18A68151-2892-4D33-8DD9-465FA866A37C}"/>
    <cellStyle name="column3Date 10 2" xfId="5211" xr:uid="{20682718-82F5-4806-A43A-3F03911D9C4D}"/>
    <cellStyle name="column3Date 10 2 2" xfId="12865" xr:uid="{A5252E5E-4907-4155-A765-05B33F6B79B4}"/>
    <cellStyle name="column3Date 10 3" xfId="5212" xr:uid="{5AA76173-8D98-4CC3-8480-8A68BA417E72}"/>
    <cellStyle name="column3Date 10 3 2" xfId="12866" xr:uid="{4B589690-9652-45F1-98D0-377D0483BFA9}"/>
    <cellStyle name="column3Date 10 4" xfId="5213" xr:uid="{4BDC85B9-4CA1-4251-896F-F29BEC99CC27}"/>
    <cellStyle name="column3Date 10 4 2" xfId="12867" xr:uid="{DE40B76F-77D8-46A3-95A0-71B54D1143C8}"/>
    <cellStyle name="column3Date 10 5" xfId="12864" xr:uid="{E3A9F079-14B3-4B80-B03D-53AB20E1AB8C}"/>
    <cellStyle name="column3Date 11" xfId="5214" xr:uid="{BD702F86-4ACD-4954-8FE5-615F5F7090F3}"/>
    <cellStyle name="column3Date 11 2" xfId="5215" xr:uid="{BEC1B04F-026B-483C-B219-13B0AFF4B660}"/>
    <cellStyle name="column3Date 11 2 2" xfId="12869" xr:uid="{4BB21E9B-7CA3-4013-9DC8-D60A1497FB65}"/>
    <cellStyle name="column3Date 11 3" xfId="5216" xr:uid="{0833A642-EB8B-4384-B102-EFA40AD34AF3}"/>
    <cellStyle name="column3Date 11 3 2" xfId="12870" xr:uid="{7F3D3F64-E1F9-4F41-8B71-E0267ED6EA01}"/>
    <cellStyle name="column3Date 11 4" xfId="5217" xr:uid="{62043D45-85F5-45A2-B1F7-04727603B1C8}"/>
    <cellStyle name="column3Date 11 4 2" xfId="12871" xr:uid="{093BD280-D733-457C-99EE-4F94F7A81B4D}"/>
    <cellStyle name="column3Date 11 5" xfId="12868" xr:uid="{FEBF16D0-44C6-453A-974E-74FFA91652B6}"/>
    <cellStyle name="column3Date 12" xfId="5218" xr:uid="{0F548C9A-1906-4DE9-AA53-543EF585F300}"/>
    <cellStyle name="column3Date 12 2" xfId="5219" xr:uid="{AA95FE11-578B-4F42-A35A-BD1A845F689C}"/>
    <cellStyle name="column3Date 12 2 2" xfId="12873" xr:uid="{0AC0732F-3838-4089-AB66-CE804B4FFDCC}"/>
    <cellStyle name="column3Date 12 3" xfId="5220" xr:uid="{7C4DF9B3-FBDC-451F-A27F-FDAD8CCDC74D}"/>
    <cellStyle name="column3Date 12 3 2" xfId="12874" xr:uid="{A3CE55B0-C05D-4E4E-AF3B-2666DCDFFDEB}"/>
    <cellStyle name="column3Date 12 4" xfId="5221" xr:uid="{A37917F0-A79F-4D9A-A372-687657E397CE}"/>
    <cellStyle name="column3Date 12 4 2" xfId="12875" xr:uid="{6E8DC019-08EA-4DE4-997D-228D1894B162}"/>
    <cellStyle name="column3Date 12 5" xfId="12872" xr:uid="{EB43DBB6-544C-481C-BFE7-D154754D11E9}"/>
    <cellStyle name="column3Date 13" xfId="5222" xr:uid="{96B1CC88-9FBB-458A-8B17-096964E37955}"/>
    <cellStyle name="column3Date 13 2" xfId="5223" xr:uid="{85AE0B39-6DF7-40A7-BA4E-117E7A080A8B}"/>
    <cellStyle name="column3Date 13 2 2" xfId="12877" xr:uid="{A1BDECAA-ADEC-4B26-9E34-1B8283631711}"/>
    <cellStyle name="column3Date 13 3" xfId="5224" xr:uid="{E7A2AD2A-66D0-4539-B0CC-67882376B8EA}"/>
    <cellStyle name="column3Date 13 3 2" xfId="12878" xr:uid="{3271A90A-127C-4312-83DD-974F165D0636}"/>
    <cellStyle name="column3Date 13 4" xfId="5225" xr:uid="{2BDEC771-4029-4470-8A4F-9C184FEB6643}"/>
    <cellStyle name="column3Date 13 4 2" xfId="12879" xr:uid="{5F94ACB1-33D7-4138-AE9D-2DDAB4A22462}"/>
    <cellStyle name="column3Date 13 5" xfId="12876" xr:uid="{26B85D9D-E979-4123-9BD4-73723DD7B9EA}"/>
    <cellStyle name="column3Date 14" xfId="5226" xr:uid="{510E2487-FCB8-4AA7-86FE-50D9AE8E7E30}"/>
    <cellStyle name="column3Date 14 2" xfId="5227" xr:uid="{9C774B7D-3535-4610-AFB3-456C9EA71635}"/>
    <cellStyle name="column3Date 14 2 2" xfId="12881" xr:uid="{46873A4F-E72B-44B3-BFF4-9B7D229CB977}"/>
    <cellStyle name="column3Date 14 3" xfId="5228" xr:uid="{94FA158D-E7C8-4F93-895A-2F287465D76B}"/>
    <cellStyle name="column3Date 14 3 2" xfId="12882" xr:uid="{71C767E5-9FEC-4473-AB43-987B39CC1ECD}"/>
    <cellStyle name="column3Date 14 4" xfId="5229" xr:uid="{9BDA85A0-5226-469A-817F-08B4CCD19132}"/>
    <cellStyle name="column3Date 14 4 2" xfId="12883" xr:uid="{B0575D7A-C5BA-4B65-A033-D324AB31B9E1}"/>
    <cellStyle name="column3Date 14 5" xfId="12880" xr:uid="{1A0A94CB-9D7C-4D86-9AFD-3F9F330D8D22}"/>
    <cellStyle name="column3Date 15" xfId="5230" xr:uid="{5AE7E49D-1FD0-4F55-AF6E-ED91D313E14C}"/>
    <cellStyle name="column3Date 15 2" xfId="5231" xr:uid="{5C380D46-2060-4BA5-8A94-670E9B0D6816}"/>
    <cellStyle name="column3Date 15 2 2" xfId="12885" xr:uid="{6FDFF98B-11C6-493C-AC70-468387E20F33}"/>
    <cellStyle name="column3Date 15 3" xfId="5232" xr:uid="{D5A37B51-0CB7-4628-AEF1-9EC32A6DB399}"/>
    <cellStyle name="column3Date 15 3 2" xfId="12886" xr:uid="{54C9DF1E-03AC-4751-BB5B-E84A7D25FC89}"/>
    <cellStyle name="column3Date 15 4" xfId="5233" xr:uid="{22849A66-DBBA-41CE-B462-4536D9B81313}"/>
    <cellStyle name="column3Date 15 4 2" xfId="12887" xr:uid="{E2B6684C-FF97-4959-8324-F77F32BE4CB0}"/>
    <cellStyle name="column3Date 15 5" xfId="12884" xr:uid="{15DC4599-587C-4CC2-9FE3-100F4FFB3259}"/>
    <cellStyle name="column3Date 16" xfId="5234" xr:uid="{80FDC853-BEE1-4C77-A301-EAC042A55FCC}"/>
    <cellStyle name="column3Date 16 2" xfId="5235" xr:uid="{CEDFFC89-9AB9-4006-89FB-536788969394}"/>
    <cellStyle name="column3Date 16 2 2" xfId="12889" xr:uid="{F891ACE8-AA15-4E07-8BDE-A92406D7C1D0}"/>
    <cellStyle name="column3Date 16 3" xfId="5236" xr:uid="{66C947D4-8CA4-49FB-B6C4-C9766D8BEF61}"/>
    <cellStyle name="column3Date 16 3 2" xfId="12890" xr:uid="{57F38A5F-6F9B-4E93-AA3F-C845923BD0BE}"/>
    <cellStyle name="column3Date 16 4" xfId="5237" xr:uid="{894C5EA5-FAA6-436C-B35E-C42CFC68D52D}"/>
    <cellStyle name="column3Date 16 4 2" xfId="12891" xr:uid="{2C78556D-33E5-4215-A7DF-4EF8E5E20AF5}"/>
    <cellStyle name="column3Date 16 5" xfId="12888" xr:uid="{E9E1833A-9ECF-40AE-B067-8945AFEE13FB}"/>
    <cellStyle name="column3Date 17" xfId="5238" xr:uid="{E292D615-492F-4EA2-B6C0-A216B9B3FB56}"/>
    <cellStyle name="column3Date 17 2" xfId="5239" xr:uid="{80BB53D2-21B7-43FF-A90B-ECE8E60202B0}"/>
    <cellStyle name="column3Date 17 2 2" xfId="12893" xr:uid="{0A499C67-E012-4F02-8156-BBEAECD614AE}"/>
    <cellStyle name="column3Date 17 3" xfId="5240" xr:uid="{E831E2D0-6928-4C04-ACE4-9735C4CEA4EF}"/>
    <cellStyle name="column3Date 17 3 2" xfId="12894" xr:uid="{E8CB423B-FCE9-45E3-8587-92BADA852435}"/>
    <cellStyle name="column3Date 17 4" xfId="5241" xr:uid="{E4979D00-FB16-4C58-83EC-69123F3B11BD}"/>
    <cellStyle name="column3Date 17 4 2" xfId="12895" xr:uid="{6C0F5A57-0B62-4595-A5F4-2DD773984289}"/>
    <cellStyle name="column3Date 17 5" xfId="12892" xr:uid="{90171CF1-CF82-470D-928C-DFFEF866028E}"/>
    <cellStyle name="column3Date 18" xfId="5242" xr:uid="{C99665D6-77CD-4D29-86B9-BCA99FC0AC72}"/>
    <cellStyle name="column3Date 18 2" xfId="5243" xr:uid="{F5852663-4690-4B1A-AD90-5F8E1C3F8F7F}"/>
    <cellStyle name="column3Date 18 2 2" xfId="12897" xr:uid="{56F571CF-3B63-4121-AE9E-5CC9DECFA5DE}"/>
    <cellStyle name="column3Date 18 3" xfId="5244" xr:uid="{D3D2BE7B-2A27-4FE4-8B73-5986771522BB}"/>
    <cellStyle name="column3Date 18 3 2" xfId="12898" xr:uid="{86BB8841-3BA0-41EE-A621-2ACD401A0082}"/>
    <cellStyle name="column3Date 18 4" xfId="5245" xr:uid="{CC946A90-E33C-41B2-88A4-93965AFB934E}"/>
    <cellStyle name="column3Date 18 4 2" xfId="12899" xr:uid="{E274C864-D9B3-4DA9-B202-D85C36D53F39}"/>
    <cellStyle name="column3Date 18 5" xfId="12896" xr:uid="{F8C5FD13-D475-469D-8237-1850635409D5}"/>
    <cellStyle name="column3Date 19" xfId="5246" xr:uid="{E658C911-19D6-49E4-AEE1-0B8388792759}"/>
    <cellStyle name="column3Date 19 2" xfId="5247" xr:uid="{C56A230E-8C9F-4BFA-AED5-AE5B4BF232DC}"/>
    <cellStyle name="column3Date 19 2 2" xfId="12901" xr:uid="{ED8EDC8D-8DA3-41DD-90CF-095DACB22946}"/>
    <cellStyle name="column3Date 19 3" xfId="5248" xr:uid="{3E2117AC-57DC-48F2-A53D-3D3DB8EA09C6}"/>
    <cellStyle name="column3Date 19 3 2" xfId="12902" xr:uid="{88820C0C-DE92-4D09-BE89-90025B7884A4}"/>
    <cellStyle name="column3Date 19 4" xfId="5249" xr:uid="{CFCCDBE7-2C18-4177-8636-997157D7524E}"/>
    <cellStyle name="column3Date 19 4 2" xfId="12903" xr:uid="{2FAAEEDC-B743-447D-A9CC-9D457410D06A}"/>
    <cellStyle name="column3Date 19 5" xfId="12900" xr:uid="{C4BEA3EA-4C70-4F1A-8790-E5019D3F4899}"/>
    <cellStyle name="column3Date 2" xfId="5250" xr:uid="{FAA59F39-3227-4483-B284-D070E300D502}"/>
    <cellStyle name="column3Date 2 2" xfId="5251" xr:uid="{F92A54E6-477C-45E7-8BCB-999ED16E5DA8}"/>
    <cellStyle name="column3Date 2 2 2" xfId="12905" xr:uid="{6123B699-62A5-4EF6-92AC-A279B787F6E3}"/>
    <cellStyle name="column3Date 2 3" xfId="5252" xr:uid="{BA326BB4-43DD-4417-9FCC-C58DE43FAB6E}"/>
    <cellStyle name="column3Date 2 3 2" xfId="12906" xr:uid="{ECF7E29B-6FD3-4B28-BECD-19A38C474784}"/>
    <cellStyle name="column3Date 2 4" xfId="5253" xr:uid="{39338D4F-1C76-4220-A73B-1A97E3F510C0}"/>
    <cellStyle name="column3Date 2 4 2" xfId="12907" xr:uid="{8E6615F3-494F-4FB3-AC18-68066790CE17}"/>
    <cellStyle name="column3Date 2 5" xfId="12904" xr:uid="{D51FBD9B-A038-497E-A1D7-2536D9991BDB}"/>
    <cellStyle name="column3Date 20" xfId="5254" xr:uid="{535A8C33-8615-4F97-B364-09B41BB3B935}"/>
    <cellStyle name="column3Date 20 2" xfId="5255" xr:uid="{B46F2F5D-3A78-4BFA-AB72-602601606ACA}"/>
    <cellStyle name="column3Date 20 2 2" xfId="12909" xr:uid="{18FD4A22-F48F-4103-92C3-2339B02AAB63}"/>
    <cellStyle name="column3Date 20 3" xfId="5256" xr:uid="{A8269E37-551B-44F0-8833-9F0F33258097}"/>
    <cellStyle name="column3Date 20 3 2" xfId="12910" xr:uid="{FB90DD2F-9D8A-4638-AF49-0FA4E82EDA35}"/>
    <cellStyle name="column3Date 20 4" xfId="5257" xr:uid="{F9F05738-82E8-45B4-9338-8B0522F2153D}"/>
    <cellStyle name="column3Date 20 4 2" xfId="12911" xr:uid="{B6FA4F20-B109-4C0E-9FF5-3EFD7F4BE184}"/>
    <cellStyle name="column3Date 20 5" xfId="12908" xr:uid="{D6DC1F07-F78C-492A-B44C-872ECDB47468}"/>
    <cellStyle name="column3Date 21" xfId="5258" xr:uid="{7D5061BC-4758-4B86-86A0-A847D9DCA023}"/>
    <cellStyle name="column3Date 21 2" xfId="5259" xr:uid="{F896FED2-47C5-4055-95F1-1EFD7CB42556}"/>
    <cellStyle name="column3Date 21 2 2" xfId="12913" xr:uid="{E7C37ACB-D3BC-4A48-A4EE-32252A8B1FC5}"/>
    <cellStyle name="column3Date 21 3" xfId="5260" xr:uid="{AC6523F0-183F-452B-949B-5F405038223C}"/>
    <cellStyle name="column3Date 21 3 2" xfId="12914" xr:uid="{7BF184DF-41AB-4456-8DE9-A0084EFD1BE2}"/>
    <cellStyle name="column3Date 21 4" xfId="5261" xr:uid="{14E15CD5-E9EB-4487-BA7A-D50F1DAA8FB4}"/>
    <cellStyle name="column3Date 21 4 2" xfId="12915" xr:uid="{BF801878-A4A3-4F01-A219-B3DCB86232B8}"/>
    <cellStyle name="column3Date 21 5" xfId="12912" xr:uid="{3D7645A6-9CD9-4FF5-97FF-A4F77B517CAD}"/>
    <cellStyle name="column3Date 22" xfId="5262" xr:uid="{01AFF9CF-B01E-4114-9BC4-02F3F26278A5}"/>
    <cellStyle name="column3Date 22 2" xfId="5263" xr:uid="{427A0571-3D4D-423C-9ABE-6BF60D756267}"/>
    <cellStyle name="column3Date 22 2 2" xfId="12917" xr:uid="{02A860F7-491E-4622-8E9A-FDECADD058CD}"/>
    <cellStyle name="column3Date 22 3" xfId="5264" xr:uid="{4B1DBB9D-40AE-46A7-9347-0AEE67D66F79}"/>
    <cellStyle name="column3Date 22 3 2" xfId="12918" xr:uid="{0B0CF7CA-0ADE-43A6-AC01-B115C766F04D}"/>
    <cellStyle name="column3Date 22 4" xfId="5265" xr:uid="{B549601F-BFD0-49C8-B7C9-171D794BEACF}"/>
    <cellStyle name="column3Date 22 4 2" xfId="12919" xr:uid="{EF44ABB6-6A97-46BA-814E-A5EC3DB483E7}"/>
    <cellStyle name="column3Date 22 5" xfId="12916" xr:uid="{66F1BBF9-A122-4F63-BC8E-07BA56393325}"/>
    <cellStyle name="column3Date 23" xfId="5266" xr:uid="{98774864-DF8C-4BB1-AF4B-0D4091562674}"/>
    <cellStyle name="column3Date 23 2" xfId="5267" xr:uid="{D299E398-32C2-437E-BFC0-EBFB60EF2F1A}"/>
    <cellStyle name="column3Date 23 2 2" xfId="12921" xr:uid="{B671C2DE-07A3-4FEC-8209-C75CD92E2B26}"/>
    <cellStyle name="column3Date 23 3" xfId="5268" xr:uid="{52F64351-E8B1-433B-88D0-73F55793C571}"/>
    <cellStyle name="column3Date 23 3 2" xfId="12922" xr:uid="{CC7C8274-7E26-4D6A-AA4A-4A76DB337EFB}"/>
    <cellStyle name="column3Date 23 4" xfId="5269" xr:uid="{4FB3CD6C-A5C5-4DDE-893A-63A3972DC98A}"/>
    <cellStyle name="column3Date 23 4 2" xfId="12923" xr:uid="{25884253-4601-490A-994E-F0E3A0DA6F2E}"/>
    <cellStyle name="column3Date 23 5" xfId="12920" xr:uid="{73AB550C-FFAA-48C4-9253-73FCEED83758}"/>
    <cellStyle name="column3Date 24" xfId="5270" xr:uid="{82453F42-14E9-45D1-B605-73554112FCB6}"/>
    <cellStyle name="column3Date 24 2" xfId="5271" xr:uid="{E2500AA1-7BB5-41E9-81C2-07D5BD68E53E}"/>
    <cellStyle name="column3Date 24 2 2" xfId="12925" xr:uid="{24F5CE20-B049-4E2C-994A-255C121FA4F3}"/>
    <cellStyle name="column3Date 24 3" xfId="5272" xr:uid="{C04F9885-D0C3-4B37-87C3-C554CF7FE7A6}"/>
    <cellStyle name="column3Date 24 3 2" xfId="12926" xr:uid="{796F0A22-178F-480C-90E6-636C5AAF0FB5}"/>
    <cellStyle name="column3Date 24 4" xfId="5273" xr:uid="{DF01F072-D904-4117-A687-71ACD509AE21}"/>
    <cellStyle name="column3Date 24 4 2" xfId="12927" xr:uid="{7E68BF9C-1CCC-4ABA-B055-00C091CFFB83}"/>
    <cellStyle name="column3Date 24 5" xfId="12924" xr:uid="{D42129F3-6F55-4476-BF68-1638CF472A90}"/>
    <cellStyle name="column3Date 25" xfId="5274" xr:uid="{F98C904E-34C1-4970-BDCA-ED90B0C51E50}"/>
    <cellStyle name="column3Date 25 2" xfId="5275" xr:uid="{F0A8728A-C5CE-431B-8154-CB2B0FB37890}"/>
    <cellStyle name="column3Date 25 2 2" xfId="12929" xr:uid="{C734291F-2EE0-4A82-97B4-D8EA051DC0C8}"/>
    <cellStyle name="column3Date 25 3" xfId="5276" xr:uid="{FD98B20F-40EA-436D-91F2-1C973094C434}"/>
    <cellStyle name="column3Date 25 3 2" xfId="12930" xr:uid="{63E965C6-F097-4A24-924C-CF3CFECE1954}"/>
    <cellStyle name="column3Date 25 4" xfId="5277" xr:uid="{6AF6AF77-FB7E-47B3-B3EA-FFAE7B111217}"/>
    <cellStyle name="column3Date 25 4 2" xfId="12931" xr:uid="{053B47D7-89AB-42A9-BA38-D2D18E6BF998}"/>
    <cellStyle name="column3Date 25 5" xfId="12928" xr:uid="{9C2E3540-6A67-4282-88DB-37EFA54FE884}"/>
    <cellStyle name="column3Date 26" xfId="5278" xr:uid="{DCA9BB38-E63D-485D-AE40-8727BE1793C6}"/>
    <cellStyle name="column3Date 26 2" xfId="5279" xr:uid="{73129CB4-D02A-4573-8AFA-2A02F1C26062}"/>
    <cellStyle name="column3Date 26 2 2" xfId="12933" xr:uid="{3B915871-60D9-4843-BBAB-0BA6BE2D68C2}"/>
    <cellStyle name="column3Date 26 3" xfId="5280" xr:uid="{9CDF7F04-DD90-47E1-B655-6A88D7CB4C9F}"/>
    <cellStyle name="column3Date 26 3 2" xfId="12934" xr:uid="{CDF31CD5-6DE3-4951-8F62-F43FBB963CDC}"/>
    <cellStyle name="column3Date 26 4" xfId="5281" xr:uid="{62A2D94B-E05B-4A2D-8307-FC727197AF80}"/>
    <cellStyle name="column3Date 26 4 2" xfId="12935" xr:uid="{0595FEA4-EFCC-476F-AE7B-E0D34C21BAFF}"/>
    <cellStyle name="column3Date 26 5" xfId="12932" xr:uid="{53C463FD-8F37-4604-B745-D61152D7D24B}"/>
    <cellStyle name="column3Date 27" xfId="5282" xr:uid="{007FE96A-ABDD-4A34-83CF-0DB87CB3AEDA}"/>
    <cellStyle name="column3Date 27 2" xfId="5283" xr:uid="{5BBC83E2-5978-4AF0-A07D-CFBA2B765F57}"/>
    <cellStyle name="column3Date 27 2 2" xfId="12937" xr:uid="{E4507EEA-382B-4CEF-9B67-DCEEAA2D4F07}"/>
    <cellStyle name="column3Date 27 3" xfId="5284" xr:uid="{CFD715D2-50D3-41D9-B069-53D84C63D2A9}"/>
    <cellStyle name="column3Date 27 3 2" xfId="12938" xr:uid="{4C201371-6D96-4F8A-8CEA-CC9F8D5AD018}"/>
    <cellStyle name="column3Date 27 4" xfId="5285" xr:uid="{31A2F70F-683D-4C1A-9874-82B9B7CF05DA}"/>
    <cellStyle name="column3Date 27 4 2" xfId="12939" xr:uid="{16D07D80-DE1C-4394-B2F5-1391AA4F05CD}"/>
    <cellStyle name="column3Date 27 5" xfId="12936" xr:uid="{5F8ED73A-70A8-4EE6-953A-1A23194B0B51}"/>
    <cellStyle name="column3Date 28" xfId="5286" xr:uid="{1C94F331-03AA-4A0B-BA8E-D4706FCE67E4}"/>
    <cellStyle name="column3Date 28 2" xfId="5287" xr:uid="{351BF72B-8433-4DE5-8672-E9AEF30A60BB}"/>
    <cellStyle name="column3Date 28 2 2" xfId="12941" xr:uid="{C596AD20-0745-4164-A0E4-D96DAA45EE8E}"/>
    <cellStyle name="column3Date 28 3" xfId="5288" xr:uid="{60CAE8BA-36D1-4C41-B768-80A8678CBD94}"/>
    <cellStyle name="column3Date 28 3 2" xfId="12942" xr:uid="{74EC9426-76C7-4E7D-BCE3-8953C76EA77E}"/>
    <cellStyle name="column3Date 28 4" xfId="5289" xr:uid="{A28D47A0-958C-48F1-B063-67B79D84F3AB}"/>
    <cellStyle name="column3Date 28 4 2" xfId="12943" xr:uid="{234BA281-F974-43CC-B71F-D23403E79D63}"/>
    <cellStyle name="column3Date 28 5" xfId="12940" xr:uid="{8879C035-B423-4103-A48F-4B57FB583EB6}"/>
    <cellStyle name="column3Date 29" xfId="5290" xr:uid="{A78D2896-BFE8-47B4-9623-C627EC8E76EF}"/>
    <cellStyle name="column3Date 29 2" xfId="5291" xr:uid="{18D1EA0B-1952-4798-A9F4-ED15D714575C}"/>
    <cellStyle name="column3Date 29 2 2" xfId="12945" xr:uid="{35E5927F-D400-4CBF-9844-F000315BFD2F}"/>
    <cellStyle name="column3Date 29 3" xfId="5292" xr:uid="{F1C1902D-0AB3-4219-BFB4-0EB5FABF2B65}"/>
    <cellStyle name="column3Date 29 3 2" xfId="12946" xr:uid="{7AB193C8-7C2C-45C7-9FD3-8D591AC63762}"/>
    <cellStyle name="column3Date 29 4" xfId="5293" xr:uid="{7B73A194-234E-43FD-BAED-5C98E4DABD48}"/>
    <cellStyle name="column3Date 29 4 2" xfId="12947" xr:uid="{FE565AFB-6026-4CC3-9E58-B1061DB02669}"/>
    <cellStyle name="column3Date 29 5" xfId="12944" xr:uid="{2427ABF9-A092-4534-A3C9-73BE243C04EE}"/>
    <cellStyle name="column3Date 3" xfId="5294" xr:uid="{54C894F5-21F4-4A57-B898-8C86DBDC232C}"/>
    <cellStyle name="column3Date 3 2" xfId="5295" xr:uid="{B7A42EB5-C94F-4082-866B-4833E825C825}"/>
    <cellStyle name="column3Date 3 2 2" xfId="12949" xr:uid="{CCC3EA45-0A45-4816-AD1D-BDFE686BB024}"/>
    <cellStyle name="column3Date 3 3" xfId="5296" xr:uid="{D31D0550-C452-49D6-AD3A-825639D3F991}"/>
    <cellStyle name="column3Date 3 3 2" xfId="12950" xr:uid="{7BCA97E1-1FDD-445A-A283-C3FF53EC6D65}"/>
    <cellStyle name="column3Date 3 4" xfId="5297" xr:uid="{CA608110-9268-4821-B872-842B87C69A7F}"/>
    <cellStyle name="column3Date 3 4 2" xfId="12951" xr:uid="{6E5C91CC-11DC-4687-B84D-0FD1E904F890}"/>
    <cellStyle name="column3Date 3 5" xfId="12948" xr:uid="{C9FA9D47-9B9A-4CC2-9512-8652731F10FF}"/>
    <cellStyle name="column3Date 30" xfId="5298" xr:uid="{3601273E-1F99-40BF-A698-849DA623A508}"/>
    <cellStyle name="column3Date 30 2" xfId="5299" xr:uid="{A3100208-5EB0-421C-8921-85D134BC37C7}"/>
    <cellStyle name="column3Date 30 2 2" xfId="12953" xr:uid="{2ACFA918-D185-471D-A106-909862E59751}"/>
    <cellStyle name="column3Date 30 3" xfId="5300" xr:uid="{2CDC20D4-BFE8-4FF9-A7A3-F85106EDADEB}"/>
    <cellStyle name="column3Date 30 3 2" xfId="12954" xr:uid="{FD17D63E-AA26-497A-9FE3-6621E13BB5E4}"/>
    <cellStyle name="column3Date 30 4" xfId="5301" xr:uid="{1432CEAE-D311-4C68-9842-48523A120DD9}"/>
    <cellStyle name="column3Date 30 4 2" xfId="12955" xr:uid="{EA50942F-2DAD-452A-9DE0-8A3C3C498840}"/>
    <cellStyle name="column3Date 30 5" xfId="12952" xr:uid="{CF600893-735D-4CD7-A5A3-4BFBE0BDB36A}"/>
    <cellStyle name="column3Date 31" xfId="5302" xr:uid="{BACB160C-49EB-42D1-8901-BBBBD945DB88}"/>
    <cellStyle name="column3Date 31 2" xfId="5303" xr:uid="{F36DC148-5069-4609-9FD0-3D01F70A4F13}"/>
    <cellStyle name="column3Date 31 2 2" xfId="12957" xr:uid="{163F2284-C5C8-442D-9098-09C97998C934}"/>
    <cellStyle name="column3Date 31 3" xfId="5304" xr:uid="{DC0BE30D-68A0-4C9C-85CC-3AFAD60E9203}"/>
    <cellStyle name="column3Date 31 3 2" xfId="12958" xr:uid="{238D539F-D8DB-47EE-BE81-B234A0E0F708}"/>
    <cellStyle name="column3Date 31 4" xfId="5305" xr:uid="{D1BBD56A-10D9-4581-AA4B-73D1192C8973}"/>
    <cellStyle name="column3Date 31 4 2" xfId="12959" xr:uid="{51AD84AA-E5B6-4AF1-BD64-D0B8956D1057}"/>
    <cellStyle name="column3Date 31 5" xfId="12956" xr:uid="{0BFADA18-3D30-4CA0-8F72-F5DA69750DCA}"/>
    <cellStyle name="column3Date 32" xfId="5306" xr:uid="{FCD90105-8B57-491F-AFA9-36C70FF4A7DF}"/>
    <cellStyle name="column3Date 32 2" xfId="5307" xr:uid="{06B67D8E-3EA1-47B3-BDB1-ADA81CA07E8F}"/>
    <cellStyle name="column3Date 32 2 2" xfId="12961" xr:uid="{DFD4C2E2-01F5-47FB-9C12-B779B0A5ADCC}"/>
    <cellStyle name="column3Date 32 3" xfId="12960" xr:uid="{05C344E3-5F40-4153-B026-334476EB2541}"/>
    <cellStyle name="column3Date 33" xfId="12863" xr:uid="{F8555D0C-520E-4312-BFBA-4336881E167A}"/>
    <cellStyle name="column3Date 4" xfId="5308" xr:uid="{5FA52A84-235D-4D2B-852F-84C0E6BC1A01}"/>
    <cellStyle name="column3Date 4 2" xfId="5309" xr:uid="{9CE06063-40EC-46B0-A264-E95E1D904753}"/>
    <cellStyle name="column3Date 4 2 2" xfId="12963" xr:uid="{4FBE0194-B77F-4642-B1DB-2118C4D5E688}"/>
    <cellStyle name="column3Date 4 3" xfId="5310" xr:uid="{BEFF3856-D265-4CD4-9FDA-CE02A5216544}"/>
    <cellStyle name="column3Date 4 3 2" xfId="12964" xr:uid="{C25DEB8D-530A-4253-B04F-1D5B44B2EAE3}"/>
    <cellStyle name="column3Date 4 4" xfId="5311" xr:uid="{73180E57-9AB5-4317-A3C9-D02F676EE3E7}"/>
    <cellStyle name="column3Date 4 4 2" xfId="12965" xr:uid="{F93F12D8-79FF-434E-BFBF-4EEC59BE6890}"/>
    <cellStyle name="column3Date 4 5" xfId="12962" xr:uid="{27840E1F-155B-44E9-A049-DB601602F67C}"/>
    <cellStyle name="column3Date 5" xfId="5312" xr:uid="{B33D406A-23D4-4A9B-A505-2DF250876896}"/>
    <cellStyle name="column3Date 5 2" xfId="5313" xr:uid="{FE5804C6-CBF9-44F9-AC88-8F75691A0F43}"/>
    <cellStyle name="column3Date 5 2 2" xfId="12967" xr:uid="{C47A0F8F-4E1D-4F03-BFE6-405C073D08BC}"/>
    <cellStyle name="column3Date 5 3" xfId="5314" xr:uid="{AB732CE0-1C2B-4638-A3CD-4F6E87C73E44}"/>
    <cellStyle name="column3Date 5 3 2" xfId="12968" xr:uid="{87F21022-C1AE-4857-A6AD-0610512697F3}"/>
    <cellStyle name="column3Date 5 4" xfId="5315" xr:uid="{B47DD056-55C6-43A5-B417-BA16A8B16534}"/>
    <cellStyle name="column3Date 5 4 2" xfId="12969" xr:uid="{F4A17CBD-9F87-499E-AFD6-FF190D992A70}"/>
    <cellStyle name="column3Date 5 5" xfId="12966" xr:uid="{2FF7F1BF-4A1F-4FE9-8383-45EA08C9DAE4}"/>
    <cellStyle name="column3Date 6" xfId="5316" xr:uid="{4E421D26-D4A8-4ED2-B4B9-C8CA51041F21}"/>
    <cellStyle name="column3Date 6 2" xfId="5317" xr:uid="{C8C9AEDE-F410-4583-BBC6-EC1492B60992}"/>
    <cellStyle name="column3Date 6 2 2" xfId="12971" xr:uid="{01C75865-3018-45A9-80A2-6A7B64D27D6C}"/>
    <cellStyle name="column3Date 6 3" xfId="5318" xr:uid="{FDC5EAF3-D054-4F54-9578-601D99D2EFAC}"/>
    <cellStyle name="column3Date 6 3 2" xfId="12972" xr:uid="{1DF32CE2-76FD-4213-937A-96D13610BB08}"/>
    <cellStyle name="column3Date 6 4" xfId="5319" xr:uid="{688AA2D4-3E36-4F26-8F01-6128BDC79118}"/>
    <cellStyle name="column3Date 6 4 2" xfId="12973" xr:uid="{B2315789-C12C-49CD-8B0D-CD16A97AA0CA}"/>
    <cellStyle name="column3Date 6 5" xfId="12970" xr:uid="{DB2A27AE-48D8-402B-B515-83FF08F530E8}"/>
    <cellStyle name="column3Date 7" xfId="5320" xr:uid="{1F94E167-1427-4706-8F52-E6DEEC97EB91}"/>
    <cellStyle name="column3Date 7 2" xfId="5321" xr:uid="{53FE699B-9D28-4446-B309-D735A32FB32A}"/>
    <cellStyle name="column3Date 7 2 2" xfId="12975" xr:uid="{36C83FFA-F1C5-41DF-B686-D46C219BEFF1}"/>
    <cellStyle name="column3Date 7 3" xfId="5322" xr:uid="{475F8047-2B78-45C8-BB87-8776EF987C47}"/>
    <cellStyle name="column3Date 7 3 2" xfId="12976" xr:uid="{5F4D8A6E-7C98-4D29-B325-433ABCD9D936}"/>
    <cellStyle name="column3Date 7 4" xfId="5323" xr:uid="{2D5742E5-3F11-4A9A-966E-95A746D42933}"/>
    <cellStyle name="column3Date 7 4 2" xfId="12977" xr:uid="{987A225D-4015-480B-80D5-987D87051F64}"/>
    <cellStyle name="column3Date 7 5" xfId="12974" xr:uid="{245C787C-0D05-490A-9A9E-9F87EAFEA99E}"/>
    <cellStyle name="column3Date 8" xfId="5324" xr:uid="{52C3F648-3F10-416A-AD63-E92143ECA9CC}"/>
    <cellStyle name="column3Date 8 2" xfId="5325" xr:uid="{0FC3D935-E71B-457F-93C0-03921069CE6A}"/>
    <cellStyle name="column3Date 8 2 2" xfId="12979" xr:uid="{EBA415E2-0812-444B-AF39-74F61FFD8A14}"/>
    <cellStyle name="column3Date 8 3" xfId="5326" xr:uid="{1AEA76BC-4CC9-4931-A13C-339385FEC588}"/>
    <cellStyle name="column3Date 8 3 2" xfId="12980" xr:uid="{50C727A5-044C-4E2C-A1CB-8D3A8C70A96F}"/>
    <cellStyle name="column3Date 8 4" xfId="5327" xr:uid="{4AC0993A-70C8-4CA2-B1D0-8F4E0D48C7C4}"/>
    <cellStyle name="column3Date 8 4 2" xfId="12981" xr:uid="{D5EC3A51-1219-4E92-B712-C81772845B7D}"/>
    <cellStyle name="column3Date 8 5" xfId="12978" xr:uid="{4AC39566-2E51-4252-8BF5-2B7EFEF34D0B}"/>
    <cellStyle name="column3Date 9" xfId="5328" xr:uid="{D6C3FF09-E59A-487C-8D56-3C948113969F}"/>
    <cellStyle name="column3Date 9 2" xfId="5329" xr:uid="{3F943EBA-4AC0-4617-9F5C-8E6160A3ADB6}"/>
    <cellStyle name="column3Date 9 2 2" xfId="12983" xr:uid="{16138A78-9F9D-4D4D-8582-5A461E822D26}"/>
    <cellStyle name="column3Date 9 3" xfId="5330" xr:uid="{AB0DE604-D7AE-4AC6-8CAB-9E5DD8410D49}"/>
    <cellStyle name="column3Date 9 3 2" xfId="12984" xr:uid="{80795EAC-E654-4915-A3A5-5C5E68C242D9}"/>
    <cellStyle name="column3Date 9 4" xfId="5331" xr:uid="{61E40746-BA70-4582-929B-ADB587C79285}"/>
    <cellStyle name="column3Date 9 4 2" xfId="12985" xr:uid="{C145E583-95D2-4A44-B855-CA6F0FA92C25}"/>
    <cellStyle name="column3Date 9 5" xfId="12982" xr:uid="{3ED29D0C-19FB-4B0A-B1C1-626F44CFDFFD}"/>
    <cellStyle name="columnheader" xfId="5332" xr:uid="{B136DF71-C916-4548-BC28-5C7477E4075D}"/>
    <cellStyle name="columnheader 10" xfId="5333" xr:uid="{C05A39FB-81FB-48D3-B7F0-1C7F93993A71}"/>
    <cellStyle name="columnheader 10 2" xfId="5334" xr:uid="{63BF5F07-4A87-4AAC-B987-4936B4BF0BDA}"/>
    <cellStyle name="columnheader 10 2 2" xfId="12988" xr:uid="{91C8493D-2A43-4B39-AFB5-93955053FCFA}"/>
    <cellStyle name="columnheader 10 3" xfId="5335" xr:uid="{229CFAD7-A2F9-445D-A000-44CA1503C63B}"/>
    <cellStyle name="columnheader 10 3 2" xfId="12989" xr:uid="{32CD7C5E-EA88-470A-988C-72073304CF90}"/>
    <cellStyle name="columnheader 10 4" xfId="5336" xr:uid="{2E66B6EB-DF8A-4001-B0C5-AC9F1BE425E4}"/>
    <cellStyle name="columnheader 10 4 2" xfId="12990" xr:uid="{182F4A61-E0CE-4FF5-BF46-1DEC3BEE017A}"/>
    <cellStyle name="columnheader 10 5" xfId="12987" xr:uid="{CA2BE57F-3EC9-4C31-8F7A-479D148D52A9}"/>
    <cellStyle name="columnheader 11" xfId="5337" xr:uid="{3F315838-9A08-4212-A829-42DC4C2F044F}"/>
    <cellStyle name="columnheader 11 2" xfId="5338" xr:uid="{4441E508-3324-4314-8046-F91931548AA2}"/>
    <cellStyle name="columnheader 11 2 2" xfId="12992" xr:uid="{5E7C77CE-F546-4BC2-8FF4-808D3887B60D}"/>
    <cellStyle name="columnheader 11 3" xfId="5339" xr:uid="{8887409A-AAC2-49B6-810F-B8D1CCF8687A}"/>
    <cellStyle name="columnheader 11 3 2" xfId="12993" xr:uid="{58369C3D-A1BB-4265-88D2-CEF8C3A92BB8}"/>
    <cellStyle name="columnheader 11 4" xfId="5340" xr:uid="{94CAEC2D-9B17-450D-8039-711CF9D0E8E0}"/>
    <cellStyle name="columnheader 11 4 2" xfId="12994" xr:uid="{DD2DB652-1EE4-4A83-84F5-73A949F27E67}"/>
    <cellStyle name="columnheader 11 5" xfId="12991" xr:uid="{69BA289B-6737-4E7E-8ADA-98E0835B1AF1}"/>
    <cellStyle name="columnheader 12" xfId="5341" xr:uid="{80337679-E219-4765-B3A9-51C72011C35F}"/>
    <cellStyle name="columnheader 12 2" xfId="5342" xr:uid="{23928FBD-DC05-4CD5-A3E5-058393277A02}"/>
    <cellStyle name="columnheader 12 2 2" xfId="12996" xr:uid="{5BC265AB-71E4-4173-B0EA-7CE1E875E863}"/>
    <cellStyle name="columnheader 12 3" xfId="5343" xr:uid="{B4A62634-9CE9-4AA7-80AE-E054C9857998}"/>
    <cellStyle name="columnheader 12 3 2" xfId="12997" xr:uid="{D102FF9A-152B-4080-A2EA-DDF1338153BD}"/>
    <cellStyle name="columnheader 12 4" xfId="5344" xr:uid="{D1608DE0-67C2-4B8D-AD78-21069C88ADF1}"/>
    <cellStyle name="columnheader 12 4 2" xfId="12998" xr:uid="{2A972B9A-569C-4DCC-A352-03B8F5EC5CCE}"/>
    <cellStyle name="columnheader 12 5" xfId="12995" xr:uid="{02DD09CC-5A75-44C5-948D-F17AC7E37EAE}"/>
    <cellStyle name="columnheader 13" xfId="5345" xr:uid="{9BDA817C-60BE-45A2-874C-13A984C7AFE3}"/>
    <cellStyle name="columnheader 13 2" xfId="5346" xr:uid="{BB6721AA-A8BC-4283-AD14-68F2B4D390D3}"/>
    <cellStyle name="columnheader 13 2 2" xfId="13000" xr:uid="{65525918-66DD-42E9-A6E0-1A0420282E9B}"/>
    <cellStyle name="columnheader 13 3" xfId="5347" xr:uid="{2A8075B6-A32D-4C89-B540-CEB4231CBE44}"/>
    <cellStyle name="columnheader 13 3 2" xfId="13001" xr:uid="{E7E452EB-F2A6-4312-BEF2-E17E4DA218D0}"/>
    <cellStyle name="columnheader 13 4" xfId="5348" xr:uid="{67C39AC1-5F77-45DC-882B-7528FFF38590}"/>
    <cellStyle name="columnheader 13 4 2" xfId="13002" xr:uid="{9A7979CB-62B9-4949-BF7B-A4C87AF8EE8E}"/>
    <cellStyle name="columnheader 13 5" xfId="12999" xr:uid="{A9A0F097-C177-4CDD-AA5B-D33CF4EC42A1}"/>
    <cellStyle name="columnheader 14" xfId="5349" xr:uid="{D13ACC9D-74B8-4EC2-9BCA-A191E58D5994}"/>
    <cellStyle name="columnheader 14 2" xfId="5350" xr:uid="{EA5984A9-F22C-4337-9124-C2E984EC9812}"/>
    <cellStyle name="columnheader 14 2 2" xfId="13004" xr:uid="{FA7C64F6-CB42-4543-BDC9-12FE0D409C50}"/>
    <cellStyle name="columnheader 14 3" xfId="5351" xr:uid="{0AD22589-A76D-4D8F-8010-79C617A845E4}"/>
    <cellStyle name="columnheader 14 3 2" xfId="13005" xr:uid="{FE1B8A80-A54D-4776-B284-1A48FA4DED91}"/>
    <cellStyle name="columnheader 14 4" xfId="5352" xr:uid="{EE7500FA-6E6C-4447-B367-381D17A160BC}"/>
    <cellStyle name="columnheader 14 4 2" xfId="13006" xr:uid="{DEA98BE8-EE97-4280-A698-2553DA03675E}"/>
    <cellStyle name="columnheader 14 5" xfId="13003" xr:uid="{751EFD90-ED38-47B8-9FA9-A5531D0C3679}"/>
    <cellStyle name="columnheader 15" xfId="5353" xr:uid="{CF75255F-76EA-4927-9885-3E89002FDCD4}"/>
    <cellStyle name="columnheader 15 2" xfId="5354" xr:uid="{727E9FAA-E838-4703-AB07-8DB2AEB83ED4}"/>
    <cellStyle name="columnheader 15 2 2" xfId="13008" xr:uid="{D1333A56-F0C7-416B-B254-F66B9DAA9B1F}"/>
    <cellStyle name="columnheader 15 3" xfId="5355" xr:uid="{CBBF488B-7F33-4389-A56F-DFCB359644B9}"/>
    <cellStyle name="columnheader 15 3 2" xfId="13009" xr:uid="{E7CF9032-BBFA-4318-A3A6-011BF1E15825}"/>
    <cellStyle name="columnheader 15 4" xfId="5356" xr:uid="{73416259-76C2-450E-BB36-97138516BE88}"/>
    <cellStyle name="columnheader 15 4 2" xfId="13010" xr:uid="{C9652A1E-0029-4A9E-9125-15C0BBB58E5F}"/>
    <cellStyle name="columnheader 15 5" xfId="13007" xr:uid="{BA8AF742-7CEA-4702-B0DF-C5380C3863C7}"/>
    <cellStyle name="columnheader 16" xfId="5357" xr:uid="{4A397C16-168B-4D21-AFAF-5F2C56900902}"/>
    <cellStyle name="columnheader 16 2" xfId="5358" xr:uid="{F5AC6BDE-6C59-45DA-AFE4-30FFA9E0D00C}"/>
    <cellStyle name="columnheader 16 2 2" xfId="13012" xr:uid="{04EDF2F8-D6D8-45A0-A646-0B5C70E1ACEB}"/>
    <cellStyle name="columnheader 16 3" xfId="5359" xr:uid="{CD4DE921-C454-4D29-9691-C5F2E8072726}"/>
    <cellStyle name="columnheader 16 3 2" xfId="13013" xr:uid="{C305BBAC-572F-4CDC-A245-8C07D3B11F6B}"/>
    <cellStyle name="columnheader 16 4" xfId="5360" xr:uid="{A676A6AC-1519-4AA1-9EB7-F4DB9482EB41}"/>
    <cellStyle name="columnheader 16 4 2" xfId="13014" xr:uid="{AC8FEB03-E4EF-444E-9E39-6EC00E3827BB}"/>
    <cellStyle name="columnheader 16 5" xfId="13011" xr:uid="{BC3E42E8-59E1-4D2E-B059-904BBF319395}"/>
    <cellStyle name="columnheader 17" xfId="5361" xr:uid="{238482B9-413D-4FFE-BCD5-335048239F73}"/>
    <cellStyle name="columnheader 17 2" xfId="5362" xr:uid="{3577625B-309E-408C-98B8-9969497F0C28}"/>
    <cellStyle name="columnheader 17 2 2" xfId="13016" xr:uid="{714B6E0F-FFFE-4BE5-BF95-466D537092A9}"/>
    <cellStyle name="columnheader 17 3" xfId="5363" xr:uid="{5A7A8380-F95D-4BF7-96D5-4960EF67C6BC}"/>
    <cellStyle name="columnheader 17 3 2" xfId="13017" xr:uid="{E2DBE3E8-4FBC-4EA4-8F82-5CE322A6B656}"/>
    <cellStyle name="columnheader 17 4" xfId="5364" xr:uid="{04B58BBF-129D-4C1E-8D6E-60D5838BA19A}"/>
    <cellStyle name="columnheader 17 4 2" xfId="13018" xr:uid="{CB7923BD-65D1-4A66-9548-43F52C51DE22}"/>
    <cellStyle name="columnheader 17 5" xfId="13015" xr:uid="{1FEACFAB-A3F5-4BD8-9F6B-8ADE3D206CC0}"/>
    <cellStyle name="columnheader 18" xfId="5365" xr:uid="{97DF7D06-64C5-4E58-9334-22CAC7F0250A}"/>
    <cellStyle name="columnheader 18 2" xfId="5366" xr:uid="{ED23BD0C-1234-4AC6-BDFB-25A947E6E8B7}"/>
    <cellStyle name="columnheader 18 2 2" xfId="13020" xr:uid="{FB216FAA-7509-439B-A850-FF7BEFF9E1F1}"/>
    <cellStyle name="columnheader 18 3" xfId="5367" xr:uid="{451BF8B8-C1F2-47A4-8E14-F2816A1390FE}"/>
    <cellStyle name="columnheader 18 3 2" xfId="13021" xr:uid="{9B321F4F-CB5A-42CA-8F02-77F2371398D6}"/>
    <cellStyle name="columnheader 18 4" xfId="5368" xr:uid="{20961C1E-DCF8-4F10-A0B4-5D893AA254CC}"/>
    <cellStyle name="columnheader 18 4 2" xfId="13022" xr:uid="{A5EA4D79-FC91-460D-9D13-C7AE424FEFB7}"/>
    <cellStyle name="columnheader 18 5" xfId="13019" xr:uid="{A9E69534-14FD-4AD4-8C30-3A3D53C86391}"/>
    <cellStyle name="columnheader 19" xfId="5369" xr:uid="{C95386DA-0822-49F1-BE87-C564E3B3CE04}"/>
    <cellStyle name="columnheader 19 2" xfId="5370" xr:uid="{3C1D1847-DBF2-4632-B578-941BAB571497}"/>
    <cellStyle name="columnheader 19 2 2" xfId="13024" xr:uid="{DCDCFEFF-07BF-4A34-9BE3-494FF2FE74D0}"/>
    <cellStyle name="columnheader 19 3" xfId="5371" xr:uid="{C3C472CA-23F9-4B7C-BD28-5AB5723FCFEF}"/>
    <cellStyle name="columnheader 19 3 2" xfId="13025" xr:uid="{872CC4CF-12D6-43BA-97A8-FAE594051942}"/>
    <cellStyle name="columnheader 19 4" xfId="5372" xr:uid="{1C0719EC-2C26-4835-B5D1-303022AD4D75}"/>
    <cellStyle name="columnheader 19 4 2" xfId="13026" xr:uid="{0B334E6C-CBFC-40D5-B769-C864A1C1EEC4}"/>
    <cellStyle name="columnheader 19 5" xfId="13023" xr:uid="{F68656DF-8EE9-437F-ABD5-BAF73476BE48}"/>
    <cellStyle name="columnheader 2" xfId="5373" xr:uid="{070E7585-8B92-4818-B4A3-8F37EB285BD2}"/>
    <cellStyle name="columnheader 2 2" xfId="5374" xr:uid="{09FDB086-58F3-4C13-851C-A3D1A55E3AE0}"/>
    <cellStyle name="columnheader 2 2 2" xfId="13028" xr:uid="{234CD99B-F341-4A19-9993-3D5E047586C5}"/>
    <cellStyle name="columnheader 2 3" xfId="5375" xr:uid="{B9200282-95B9-4373-B9DA-8E3AA83C16C2}"/>
    <cellStyle name="columnheader 2 3 2" xfId="13029" xr:uid="{7D2B57AB-A51C-4FF2-BC0E-96DF9341DE76}"/>
    <cellStyle name="columnheader 2 4" xfId="5376" xr:uid="{893BDDAC-B374-450F-A4A4-07298DF2277A}"/>
    <cellStyle name="columnheader 2 4 2" xfId="13030" xr:uid="{39AA3C62-527D-4E19-A9D2-E41BA21C6FB1}"/>
    <cellStyle name="columnheader 2 5" xfId="13027" xr:uid="{B0713B61-CF42-430A-9945-9120E947E97C}"/>
    <cellStyle name="columnheader 20" xfId="5377" xr:uid="{1456E52A-DBBB-4717-9BC5-2FF1C9BEFA1E}"/>
    <cellStyle name="columnheader 20 2" xfId="5378" xr:uid="{806DDB3B-880C-46A1-B903-4D33AFFE07C5}"/>
    <cellStyle name="columnheader 20 2 2" xfId="13032" xr:uid="{A51B4AD8-208A-4888-8BD0-53E0A39BB364}"/>
    <cellStyle name="columnheader 20 3" xfId="5379" xr:uid="{C711D377-895E-4087-AD70-F5BFE57F87D5}"/>
    <cellStyle name="columnheader 20 3 2" xfId="13033" xr:uid="{BABF4717-38CD-45A9-8A3C-C2E42197DF78}"/>
    <cellStyle name="columnheader 20 4" xfId="5380" xr:uid="{A6CC6D35-0BDD-4D63-8BB7-01079DBFA605}"/>
    <cellStyle name="columnheader 20 4 2" xfId="13034" xr:uid="{7591E786-726E-4B54-A443-514663AAA86A}"/>
    <cellStyle name="columnheader 20 5" xfId="13031" xr:uid="{FAF97296-56B9-44AD-A996-388D39893AE5}"/>
    <cellStyle name="columnheader 21" xfId="5381" xr:uid="{D24CC3DE-841A-4CEF-BFA7-0B16E342DEDF}"/>
    <cellStyle name="columnheader 21 2" xfId="5382" xr:uid="{CA4DD400-F237-4929-81D6-A628F3E1753E}"/>
    <cellStyle name="columnheader 21 2 2" xfId="13036" xr:uid="{D5A53F70-4349-4023-BCF2-C79B33AE9224}"/>
    <cellStyle name="columnheader 21 3" xfId="5383" xr:uid="{6C1860B6-13F7-40AA-B0CC-BB5738762318}"/>
    <cellStyle name="columnheader 21 3 2" xfId="13037" xr:uid="{C2545D6D-39E9-4D91-B766-723915095F6F}"/>
    <cellStyle name="columnheader 21 4" xfId="5384" xr:uid="{A54A04C2-9BC2-440C-98A8-2E4E3BDE9F80}"/>
    <cellStyle name="columnheader 21 4 2" xfId="13038" xr:uid="{3D6DD1CA-1F80-4A3D-A443-697ADA5E15AE}"/>
    <cellStyle name="columnheader 21 5" xfId="13035" xr:uid="{CF24CEE2-CF54-4B6D-B544-EAE3E24B9D6A}"/>
    <cellStyle name="columnheader 22" xfId="5385" xr:uid="{63E42B5A-62C8-4C74-84A6-8E64E5BBC2FF}"/>
    <cellStyle name="columnheader 22 2" xfId="5386" xr:uid="{0C600B87-2EBD-4ECE-AD55-B8CB88AAEBD0}"/>
    <cellStyle name="columnheader 22 2 2" xfId="13040" xr:uid="{A4B298C5-EBD1-40F0-88FD-7BDC10935B36}"/>
    <cellStyle name="columnheader 22 3" xfId="5387" xr:uid="{A4E47E38-4758-4875-839D-27040B86FB42}"/>
    <cellStyle name="columnheader 22 3 2" xfId="13041" xr:uid="{16D505F1-2C75-435B-B48F-8D7FFF71AF69}"/>
    <cellStyle name="columnheader 22 4" xfId="5388" xr:uid="{206ABCDA-AA47-4068-B0D6-6216EF0423F8}"/>
    <cellStyle name="columnheader 22 4 2" xfId="13042" xr:uid="{D9F9F6D8-A898-4D63-86A9-CDEA9DD07DF3}"/>
    <cellStyle name="columnheader 22 5" xfId="13039" xr:uid="{EBC594DB-9B4B-450F-A26A-8C5FC78ED94D}"/>
    <cellStyle name="columnheader 23" xfId="5389" xr:uid="{5E169D0F-E79F-4475-A587-3512C190BC7E}"/>
    <cellStyle name="columnheader 23 2" xfId="5390" xr:uid="{D2920069-D13C-4E39-B0F9-8246C3238F16}"/>
    <cellStyle name="columnheader 23 2 2" xfId="13044" xr:uid="{08D73D62-C031-4572-943C-74A5BC23C14D}"/>
    <cellStyle name="columnheader 23 3" xfId="5391" xr:uid="{5DDF17CF-39A0-456E-A6BA-AC4D91B24C96}"/>
    <cellStyle name="columnheader 23 3 2" xfId="13045" xr:uid="{718C6ACA-7395-43B0-B3D9-BEC1275010DA}"/>
    <cellStyle name="columnheader 23 4" xfId="5392" xr:uid="{F4B1AE67-D77D-4275-BEC6-10ED366D6077}"/>
    <cellStyle name="columnheader 23 4 2" xfId="13046" xr:uid="{BF9FBE85-FBF5-4E22-9C62-C72B0CFF0A07}"/>
    <cellStyle name="columnheader 23 5" xfId="13043" xr:uid="{60B0C460-1707-4D6C-8C76-B18F5CABE2F3}"/>
    <cellStyle name="columnheader 24" xfId="5393" xr:uid="{B1CCFA0E-4A54-4230-B3CA-32AC8B043C4D}"/>
    <cellStyle name="columnheader 24 2" xfId="5394" xr:uid="{0E8D56BB-8EFA-4DF7-AA4C-F09AB80ABCAD}"/>
    <cellStyle name="columnheader 24 2 2" xfId="13048" xr:uid="{AE38CBC3-BF78-4693-900C-1CCF76DC5733}"/>
    <cellStyle name="columnheader 24 3" xfId="5395" xr:uid="{8DAC54BE-CC39-4EF7-93D4-288C52D74267}"/>
    <cellStyle name="columnheader 24 3 2" xfId="13049" xr:uid="{9F385828-3D8E-4546-B541-5F6F822A8EF9}"/>
    <cellStyle name="columnheader 24 4" xfId="5396" xr:uid="{C9B8D8A3-1EA1-43B2-8A3A-80777F633555}"/>
    <cellStyle name="columnheader 24 4 2" xfId="13050" xr:uid="{B8618014-2D8C-4472-A2A5-0FAE4DB78ED0}"/>
    <cellStyle name="columnheader 24 5" xfId="13047" xr:uid="{82822C90-AE18-4084-9AEF-7C0E089DF4C4}"/>
    <cellStyle name="columnheader 25" xfId="5397" xr:uid="{C7A7B007-363A-427B-AF68-F7FA78885632}"/>
    <cellStyle name="columnheader 25 2" xfId="5398" xr:uid="{F368CBD1-EDB9-4CEE-A403-D1009A88D3A4}"/>
    <cellStyle name="columnheader 25 2 2" xfId="13052" xr:uid="{9338EAB9-3103-4E21-B7CD-E0643A6559F9}"/>
    <cellStyle name="columnheader 25 3" xfId="5399" xr:uid="{30A3212A-AC5E-4ADC-BB70-DF0C02383E23}"/>
    <cellStyle name="columnheader 25 3 2" xfId="13053" xr:uid="{ADE0A758-CA39-4CD7-88FE-5F3290DE4109}"/>
    <cellStyle name="columnheader 25 4" xfId="5400" xr:uid="{8D698870-BADD-4A95-A5B7-71BAD020E0F4}"/>
    <cellStyle name="columnheader 25 4 2" xfId="13054" xr:uid="{12166E2A-D55B-4DBE-AC14-FCC163B58FD9}"/>
    <cellStyle name="columnheader 25 5" xfId="13051" xr:uid="{BC919C88-0260-46DC-88EB-57AB539861AE}"/>
    <cellStyle name="columnheader 26" xfId="5401" xr:uid="{2FE6E23F-A88B-413D-95D6-678B1E0A5032}"/>
    <cellStyle name="columnheader 26 2" xfId="5402" xr:uid="{73187BAE-D1FD-41C8-BBAC-0C8E546563C8}"/>
    <cellStyle name="columnheader 26 2 2" xfId="13056" xr:uid="{393D2FB2-162C-4521-AE22-E2DAB63834EE}"/>
    <cellStyle name="columnheader 26 3" xfId="5403" xr:uid="{AE97A1B5-B72C-46A8-9D41-EC3FDA647F42}"/>
    <cellStyle name="columnheader 26 3 2" xfId="13057" xr:uid="{C42A7E44-F5BB-4402-B219-B1395AF96159}"/>
    <cellStyle name="columnheader 26 4" xfId="5404" xr:uid="{EE8773DA-712C-4F33-9622-DB3797368D39}"/>
    <cellStyle name="columnheader 26 4 2" xfId="13058" xr:uid="{B60D3A23-6F78-4BBA-A7ED-324C5DDD126C}"/>
    <cellStyle name="columnheader 26 5" xfId="13055" xr:uid="{372480F0-F833-4920-A2A2-009350A56587}"/>
    <cellStyle name="columnheader 27" xfId="5405" xr:uid="{7B66CC8C-6145-4FF4-A3EB-61A3EBE2271B}"/>
    <cellStyle name="columnheader 27 2" xfId="5406" xr:uid="{AF99B82F-7A27-4785-8709-537BE944F960}"/>
    <cellStyle name="columnheader 27 2 2" xfId="13060" xr:uid="{70EFD8A6-FEEB-42DC-B1AA-C77C6D0F3FFF}"/>
    <cellStyle name="columnheader 27 3" xfId="5407" xr:uid="{B9ACAA82-B238-4F91-8CAB-6B7413C10F83}"/>
    <cellStyle name="columnheader 27 3 2" xfId="13061" xr:uid="{4C9EC80D-030E-43BA-98B4-396CBAA6598E}"/>
    <cellStyle name="columnheader 27 4" xfId="5408" xr:uid="{3692E4BE-98FB-4951-ABBC-406227FF0694}"/>
    <cellStyle name="columnheader 27 4 2" xfId="13062" xr:uid="{BA8AD4A0-5DA1-4DDE-A0E7-CE9B2F9B2DE1}"/>
    <cellStyle name="columnheader 27 5" xfId="13059" xr:uid="{F4C40233-7730-4F78-B518-31CEB0474EF3}"/>
    <cellStyle name="columnheader 28" xfId="5409" xr:uid="{28C255B8-4B02-48EF-922B-95BB0D9F1EB1}"/>
    <cellStyle name="columnheader 28 2" xfId="5410" xr:uid="{9C739D0B-8C2F-4A0E-B474-422FBC87A4F3}"/>
    <cellStyle name="columnheader 28 2 2" xfId="13064" xr:uid="{07703E64-F6ED-411A-AF39-4A772AECFBF2}"/>
    <cellStyle name="columnheader 28 3" xfId="5411" xr:uid="{F7EED3A3-6FDA-452A-A1DB-9E22421C9B94}"/>
    <cellStyle name="columnheader 28 3 2" xfId="13065" xr:uid="{27B7CAA0-2F84-4D45-8DC4-45FE81D24405}"/>
    <cellStyle name="columnheader 28 4" xfId="5412" xr:uid="{B88774BF-010A-4751-9F92-A933D329F96B}"/>
    <cellStyle name="columnheader 28 4 2" xfId="13066" xr:uid="{ACA9E065-E6D4-49A1-8E9B-822072C0226F}"/>
    <cellStyle name="columnheader 28 5" xfId="13063" xr:uid="{8E363B5E-AA20-4F69-A1A6-05DC6263EDE9}"/>
    <cellStyle name="columnheader 29" xfId="5413" xr:uid="{D86469C7-807B-4C45-A76F-5B3602A5EA99}"/>
    <cellStyle name="columnheader 29 2" xfId="5414" xr:uid="{CBE58CA9-540E-436E-8993-56FD0F2D14B6}"/>
    <cellStyle name="columnheader 29 2 2" xfId="13068" xr:uid="{BDCF29A4-5AB2-4CC6-B315-6307DBA08F5A}"/>
    <cellStyle name="columnheader 29 3" xfId="5415" xr:uid="{55E21F50-283F-47BC-8A0C-2E27DEF51BE6}"/>
    <cellStyle name="columnheader 29 3 2" xfId="13069" xr:uid="{B90A7C83-1275-49EB-A2F1-EFCECC681A9A}"/>
    <cellStyle name="columnheader 29 4" xfId="5416" xr:uid="{2FB62295-44D8-4C3F-B256-B9DD528B9221}"/>
    <cellStyle name="columnheader 29 4 2" xfId="13070" xr:uid="{3FF06CE3-342C-483A-8209-6072C48705B1}"/>
    <cellStyle name="columnheader 29 5" xfId="13067" xr:uid="{3F1C759A-4A9A-49E0-8C16-9356856A9D2E}"/>
    <cellStyle name="columnheader 3" xfId="5417" xr:uid="{946D31A2-07FD-4C9A-9541-2B1554E9DA69}"/>
    <cellStyle name="columnheader 3 2" xfId="5418" xr:uid="{AFA231E0-6C62-4B2B-9B99-6AB64BD597A5}"/>
    <cellStyle name="columnheader 3 2 2" xfId="13072" xr:uid="{4C3CEF3A-F5DF-4332-83C5-A967997A6FC5}"/>
    <cellStyle name="columnheader 3 3" xfId="5419" xr:uid="{290F5529-26C0-4E03-936B-99C97A87C24D}"/>
    <cellStyle name="columnheader 3 3 2" xfId="13073" xr:uid="{F4C2212F-7707-45E6-A9A7-5173BEC1098B}"/>
    <cellStyle name="columnheader 3 4" xfId="5420" xr:uid="{46FFBE7D-5C48-4605-928D-B066A0C49213}"/>
    <cellStyle name="columnheader 3 4 2" xfId="13074" xr:uid="{5B33891B-9E17-457D-B8B2-D4D094BAD74D}"/>
    <cellStyle name="columnheader 3 5" xfId="13071" xr:uid="{5DCD79AB-7E62-4081-8493-6B845A9AB298}"/>
    <cellStyle name="columnheader 30" xfId="5421" xr:uid="{C87A4FA2-75AB-4088-B015-15DE48EA87FE}"/>
    <cellStyle name="columnheader 30 2" xfId="5422" xr:uid="{8D354EA4-4FA7-481E-9218-6369BC0333CA}"/>
    <cellStyle name="columnheader 30 2 2" xfId="13076" xr:uid="{B7F368FA-5DFA-4531-ABAE-57DBFAE9BCD5}"/>
    <cellStyle name="columnheader 30 3" xfId="5423" xr:uid="{CB024A75-07FD-4BAA-9860-88C67413D4E8}"/>
    <cellStyle name="columnheader 30 3 2" xfId="13077" xr:uid="{9D62CE4C-BB29-4A85-9EE1-924E273F7F90}"/>
    <cellStyle name="columnheader 30 4" xfId="5424" xr:uid="{73FC4DE6-3B46-4532-B969-A691CBBD043E}"/>
    <cellStyle name="columnheader 30 4 2" xfId="13078" xr:uid="{AE83878D-7A40-4164-B72F-8B51CC261225}"/>
    <cellStyle name="columnheader 30 5" xfId="13075" xr:uid="{231835D8-A633-4F55-9B5A-A20EC0F846F5}"/>
    <cellStyle name="columnheader 31" xfId="5425" xr:uid="{0C7B661C-B503-414C-8855-76F733493B26}"/>
    <cellStyle name="columnheader 31 2" xfId="5426" xr:uid="{2C36E448-AEA3-4D3C-B5BF-431E9365F07F}"/>
    <cellStyle name="columnheader 31 2 2" xfId="13080" xr:uid="{DC7BD0A4-DAC6-4F24-957A-2F49DDE2EBD2}"/>
    <cellStyle name="columnheader 31 3" xfId="5427" xr:uid="{AB5B37C8-40EF-45F6-ADFD-4EE39A975BF5}"/>
    <cellStyle name="columnheader 31 3 2" xfId="13081" xr:uid="{925BE8CE-FB1D-4A57-A8BA-37F6BCCA1DBD}"/>
    <cellStyle name="columnheader 31 4" xfId="5428" xr:uid="{F04FFC2E-64EB-4426-BCD8-CB1002CD7B40}"/>
    <cellStyle name="columnheader 31 4 2" xfId="13082" xr:uid="{752647F0-A2B4-4BCE-852C-6584CB3D538E}"/>
    <cellStyle name="columnheader 31 5" xfId="13079" xr:uid="{C05D1ADE-0A20-404C-9803-41F1BF56A107}"/>
    <cellStyle name="columnheader 32" xfId="5429" xr:uid="{08AEFC20-9A3E-423B-B2C6-990A84B0337D}"/>
    <cellStyle name="columnheader 32 2" xfId="5430" xr:uid="{EF3B42A7-94AB-4788-9347-CF15BBE0C526}"/>
    <cellStyle name="columnheader 32 2 2" xfId="13084" xr:uid="{6A939674-0D1F-4FD5-8819-28335E121A6B}"/>
    <cellStyle name="columnheader 32 3" xfId="13083" xr:uid="{D6AF768E-4206-4B00-87C5-B44DBAAD24D1}"/>
    <cellStyle name="columnheader 33" xfId="12986" xr:uid="{24DBC8CE-07A8-4C8D-BE85-5F1FEDE7A487}"/>
    <cellStyle name="columnheader 4" xfId="5431" xr:uid="{7F33C29E-3A26-4DE4-916F-88A72D4B8F04}"/>
    <cellStyle name="columnheader 4 2" xfId="5432" xr:uid="{33699978-F325-459C-B91A-94B85F617AA7}"/>
    <cellStyle name="columnheader 4 2 2" xfId="13086" xr:uid="{B6A3FD35-6325-47DF-B2A5-D78D011C891D}"/>
    <cellStyle name="columnheader 4 3" xfId="5433" xr:uid="{20CA0BA1-4933-4104-89D4-8D6BF5377E14}"/>
    <cellStyle name="columnheader 4 3 2" xfId="13087" xr:uid="{BCAA1B74-6963-4D6D-8038-2A75C6C8E506}"/>
    <cellStyle name="columnheader 4 4" xfId="5434" xr:uid="{E78043B8-4683-460F-9C27-173CE7BEFB91}"/>
    <cellStyle name="columnheader 4 4 2" xfId="13088" xr:uid="{08D0553E-0039-4EF3-A47B-05CF59848988}"/>
    <cellStyle name="columnheader 4 5" xfId="13085" xr:uid="{DE79F13C-3B20-4035-8DC3-FA9DB06A0C13}"/>
    <cellStyle name="columnheader 5" xfId="5435" xr:uid="{88172B8D-1B1F-46F2-94B4-3EB9E0529996}"/>
    <cellStyle name="columnheader 5 2" xfId="5436" xr:uid="{7BDE3424-100B-4B07-846F-912C04CD0FA7}"/>
    <cellStyle name="columnheader 5 2 2" xfId="13090" xr:uid="{D6A0B4BF-F06D-44F8-AAC5-03A17F2A4029}"/>
    <cellStyle name="columnheader 5 3" xfId="5437" xr:uid="{69050047-5E0B-4F53-8FBB-32A80CAA7715}"/>
    <cellStyle name="columnheader 5 3 2" xfId="13091" xr:uid="{7CF2EACE-7F11-4419-80CD-6F47D67C1FE7}"/>
    <cellStyle name="columnheader 5 4" xfId="5438" xr:uid="{24A1E806-60F0-4AFF-B7BB-E1247B26DAE1}"/>
    <cellStyle name="columnheader 5 4 2" xfId="13092" xr:uid="{256D59F7-BAC6-4C5F-8F4B-C82C4E16BEF2}"/>
    <cellStyle name="columnheader 5 5" xfId="13089" xr:uid="{FEA719D6-2FF8-4F7F-A23B-33C1B22703F7}"/>
    <cellStyle name="columnheader 6" xfId="5439" xr:uid="{306BC5FE-C6D5-4290-8A8B-21BF45929855}"/>
    <cellStyle name="columnheader 6 2" xfId="5440" xr:uid="{7EC5F7E2-71CA-43A0-BFAE-B3A352B70418}"/>
    <cellStyle name="columnheader 6 2 2" xfId="13094" xr:uid="{BFB1A315-2BB2-4D43-8851-5519C26567C9}"/>
    <cellStyle name="columnheader 6 3" xfId="5441" xr:uid="{6DC8020D-77A8-446D-BA11-214995900974}"/>
    <cellStyle name="columnheader 6 3 2" xfId="13095" xr:uid="{530104B0-1D6E-463C-A35F-C2B21D2F58BE}"/>
    <cellStyle name="columnheader 6 4" xfId="5442" xr:uid="{3C39467C-62D3-4142-9B3F-BEF79155B9F3}"/>
    <cellStyle name="columnheader 6 4 2" xfId="13096" xr:uid="{FA7DA969-03B9-4E10-80C8-13BE677EB599}"/>
    <cellStyle name="columnheader 6 5" xfId="13093" xr:uid="{BA125C80-AC6B-4C2D-BD0A-F075E72620FD}"/>
    <cellStyle name="columnheader 7" xfId="5443" xr:uid="{19200C0F-4CF2-4C2C-826C-3DFF47634D54}"/>
    <cellStyle name="columnheader 7 2" xfId="5444" xr:uid="{64134D31-8AF6-46FE-B2D6-52A6A78A0D9B}"/>
    <cellStyle name="columnheader 7 2 2" xfId="13098" xr:uid="{A3069A47-EFE7-4ABB-899A-7F76451C6E42}"/>
    <cellStyle name="columnheader 7 3" xfId="5445" xr:uid="{1C672DD1-C884-4ED5-9563-939A1024A830}"/>
    <cellStyle name="columnheader 7 3 2" xfId="13099" xr:uid="{0F082F73-2E1D-41D9-948C-377D7A30C8EA}"/>
    <cellStyle name="columnheader 7 4" xfId="5446" xr:uid="{8CDBC414-0064-419D-8683-BFCAE2CE5B0A}"/>
    <cellStyle name="columnheader 7 4 2" xfId="13100" xr:uid="{3D32D145-C7C7-4D8B-893E-77F5BAFF563E}"/>
    <cellStyle name="columnheader 7 5" xfId="13097" xr:uid="{78F53196-667A-4B37-BECC-D310C58B6425}"/>
    <cellStyle name="columnheader 8" xfId="5447" xr:uid="{FE24C268-05EA-4665-A158-1CB0D683C967}"/>
    <cellStyle name="columnheader 8 2" xfId="5448" xr:uid="{895C965A-846B-4F55-9431-D998DB246078}"/>
    <cellStyle name="columnheader 8 2 2" xfId="13102" xr:uid="{C18710FD-6C8F-42DC-AA4D-7E1ABB39F078}"/>
    <cellStyle name="columnheader 8 3" xfId="5449" xr:uid="{C079A3A3-1249-4697-88D8-7C250C133434}"/>
    <cellStyle name="columnheader 8 3 2" xfId="13103" xr:uid="{DEC9AF80-C1E8-4D4C-99C0-802CF7E03A4E}"/>
    <cellStyle name="columnheader 8 4" xfId="5450" xr:uid="{5D32BDE7-2A9B-4DF1-9D5A-9CC1937E8914}"/>
    <cellStyle name="columnheader 8 4 2" xfId="13104" xr:uid="{969605DB-0E89-48AE-B8AD-B5F734F0AC3F}"/>
    <cellStyle name="columnheader 8 5" xfId="13101" xr:uid="{5FEFAF54-E5C8-4BB0-A27E-DE8E0B28CDC6}"/>
    <cellStyle name="columnheader 9" xfId="5451" xr:uid="{23F38DD3-F212-4BEA-8338-9E95939C6BF1}"/>
    <cellStyle name="columnheader 9 2" xfId="5452" xr:uid="{0DE30C10-2D18-4C9E-892F-E5845567A1CB}"/>
    <cellStyle name="columnheader 9 2 2" xfId="13106" xr:uid="{97BF6957-062C-45F4-BB1E-7B4A37B74CE5}"/>
    <cellStyle name="columnheader 9 3" xfId="5453" xr:uid="{A3586009-F782-407F-BDA9-9651A047F3B0}"/>
    <cellStyle name="columnheader 9 3 2" xfId="13107" xr:uid="{C25736F4-D7B9-4FF2-B759-6CC98C28575F}"/>
    <cellStyle name="columnheader 9 4" xfId="5454" xr:uid="{BD9FFC68-DA36-4D24-BC93-97F54261F43C}"/>
    <cellStyle name="columnheader 9 4 2" xfId="13108" xr:uid="{C5316B20-D25A-4D51-A55B-1C9314E0A905}"/>
    <cellStyle name="columnheader 9 5" xfId="13105" xr:uid="{F582558A-7D7B-41F6-B35F-AAFBC0B186ED}"/>
    <cellStyle name="Comma" xfId="1" builtinId="3"/>
    <cellStyle name="Comma  - Style1" xfId="5455" xr:uid="{D492CA5B-ED29-4817-BA45-5C275BA56901}"/>
    <cellStyle name="Comma  - Style1 2" xfId="5456" xr:uid="{C3E7B256-D1E0-4651-BF89-46221A69974D}"/>
    <cellStyle name="Comma  - Style2" xfId="5457" xr:uid="{8596444B-F303-4103-AB9D-98742C5DCF82}"/>
    <cellStyle name="Comma  - Style2 2" xfId="5458" xr:uid="{BE178E56-81AD-4ADB-B034-F3D96CB67A79}"/>
    <cellStyle name="Comma  - Style3" xfId="5459" xr:uid="{A6A6864F-F5D4-48FB-92EC-8EF4DB835E5A}"/>
    <cellStyle name="Comma  - Style3 2" xfId="5460" xr:uid="{10CB1226-81ED-4521-9293-0460DA22C395}"/>
    <cellStyle name="Comma  - Style4" xfId="5461" xr:uid="{83D959E4-EACB-4F6B-A227-296CA9B152A6}"/>
    <cellStyle name="Comma  - Style4 2" xfId="5462" xr:uid="{49DD870C-8B80-48CE-9F86-342669954929}"/>
    <cellStyle name="Comma  - Style5" xfId="5463" xr:uid="{3FD2E555-655A-4F33-B6E6-EFB26204EF42}"/>
    <cellStyle name="Comma  - Style5 2" xfId="5464" xr:uid="{16C4FDED-28D0-40EE-8252-908D30597DF1}"/>
    <cellStyle name="Comma  - Style6" xfId="5465" xr:uid="{C414DF8B-9043-4CFB-86CC-294FF5D7336E}"/>
    <cellStyle name="Comma  - Style6 2" xfId="5466" xr:uid="{31334DA5-64DD-4483-BC75-7E009817FB63}"/>
    <cellStyle name="Comma  - Style7" xfId="5467" xr:uid="{17266503-7BD0-4D6B-BC96-A04E97F25321}"/>
    <cellStyle name="Comma  - Style7 2" xfId="5468" xr:uid="{BED12490-817D-468E-9C8E-CD4023AB3559}"/>
    <cellStyle name="Comma  - Style8" xfId="5469" xr:uid="{09D033EA-90CD-44E0-9330-933A088F7F96}"/>
    <cellStyle name="Comma  - Style8 2" xfId="5470" xr:uid="{B04BE1D1-E70A-4A74-9173-67D6426CFB90}"/>
    <cellStyle name="Comma (0.0)" xfId="5471" xr:uid="{1E7F3D6E-E42B-43AC-B0C8-D4FFB3215EC0}"/>
    <cellStyle name="Comma (0.00)" xfId="5472" xr:uid="{F557598D-1F2F-4A57-909F-9E8648997890}"/>
    <cellStyle name="Comma (hidden)" xfId="5473" xr:uid="{4089BBF7-2157-4AC3-AB56-C1367F522CD8}"/>
    <cellStyle name="Comma (hidden) 2" xfId="5474" xr:uid="{76AF0CEB-0B5E-4AAE-9BF8-951FE93733F7}"/>
    <cellStyle name="Comma (hidden) 3" xfId="5475" xr:uid="{FA55BA29-8662-48D9-B300-A7713FDDD564}"/>
    <cellStyle name="Comma (hidden) 4" xfId="5476" xr:uid="{F37A6BE1-86D6-4648-BEF5-A8A714BECD80}"/>
    <cellStyle name="Comma (hidden) 5" xfId="5477" xr:uid="{8820F3BC-D6C5-4B03-938D-F7915A549F1F}"/>
    <cellStyle name="Comma (index)" xfId="5478" xr:uid="{F3088473-F03C-4924-90C8-066CAC3DB839}"/>
    <cellStyle name="Comma (index) 2" xfId="5479" xr:uid="{826FAC5A-6E96-45F6-ACE2-DAA248943B67}"/>
    <cellStyle name="Comma (index) 3" xfId="5480" xr:uid="{643C2A2C-CDC2-4818-8517-5013A63E5043}"/>
    <cellStyle name="Comma (index) 4" xfId="5481" xr:uid="{59E8A21B-1E41-41C9-9B33-F2E82E4E2DA0}"/>
    <cellStyle name="Comma (index) 5" xfId="5482" xr:uid="{158D8A6B-FD0C-4EEC-BC5A-7A8F6E08B673}"/>
    <cellStyle name="Comma ," xfId="5483" xr:uid="{5D269038-A471-4EB1-9422-44B263DB6F3E}"/>
    <cellStyle name="Comma [0.00]" xfId="5484" xr:uid="{3F5179A0-D0D0-45F1-8C72-6006892D1687}"/>
    <cellStyle name="Comma [0] 10" xfId="5485" xr:uid="{024C7536-1DF2-4999-B5D0-FD5516D05016}"/>
    <cellStyle name="Comma [0] 2" xfId="1368" xr:uid="{9D04F6C1-E7DC-4C6F-801A-BBB11906051D}"/>
    <cellStyle name="Comma [0] 2 2" xfId="5487" xr:uid="{9877CED9-7A07-4722-B880-8CA6CB7B5FB4}"/>
    <cellStyle name="Comma [0] 2 3" xfId="5486" xr:uid="{5B6D1948-31F5-4F0D-87D0-7A8FA0CD03F7}"/>
    <cellStyle name="Comma [0] 20" xfId="5488" xr:uid="{C4DA4B5F-54DD-4CC1-AFBF-056BFB85E416}"/>
    <cellStyle name="Comma [0] 3" xfId="5489" xr:uid="{4759188C-4EF0-419F-A9EB-63838D5716F7}"/>
    <cellStyle name="Comma [0] 3 2" xfId="5490" xr:uid="{9F940FAC-B19A-4759-AF8A-261CAF42052E}"/>
    <cellStyle name="Comma [0] 75" xfId="5491" xr:uid="{10550254-5E19-4FC6-9188-B51B1AFB29AE}"/>
    <cellStyle name="Comma [00]" xfId="1369" xr:uid="{003763E1-4074-44F0-A88F-CDC2EB034B4F}"/>
    <cellStyle name="Comma [00] 2" xfId="1370" xr:uid="{34631499-A61C-4759-955A-CA502654D985}"/>
    <cellStyle name="Comma [00] 2 2" xfId="5493" xr:uid="{457A5D01-93C0-42B3-9243-68F968F91F27}"/>
    <cellStyle name="Comma [00] 3" xfId="5492" xr:uid="{AE0DEE9B-0A65-4389-B6A3-436E2250CDB7}"/>
    <cellStyle name="Comma [1]" xfId="5494" xr:uid="{5A2D4D85-7E67-434C-81AB-F6F40D68DD29}"/>
    <cellStyle name="Comma [2]" xfId="5495" xr:uid="{98291781-4956-417A-B1DF-D2B5A60D59C4}"/>
    <cellStyle name="Comma [3]" xfId="5496" xr:uid="{D3579DF4-B6B4-4F8E-AA97-F56C1EC72265}"/>
    <cellStyle name="Comma 0" xfId="5497" xr:uid="{3192D002-0CFB-4DEF-9560-663E01219619}"/>
    <cellStyle name="Comma 0 [0]" xfId="5498" xr:uid="{BA1F5E5B-5332-4742-A225-D26BEC5F68A3}"/>
    <cellStyle name="Comma 10" xfId="1371" xr:uid="{E82EDE88-6C8D-42B7-BFF3-C802E4D86E37}"/>
    <cellStyle name="Comma 10 2" xfId="1372" xr:uid="{238FF0E7-9F3B-4D86-A225-285D18845CD1}"/>
    <cellStyle name="Comma 10 2 2" xfId="1373" xr:uid="{42F983A5-BED0-4637-9F0E-F10BAEAA815D}"/>
    <cellStyle name="Comma 10 2 2 2" xfId="1374" xr:uid="{6AA53511-AA3A-4B10-BB15-AD960F4E1FB2}"/>
    <cellStyle name="Comma 10 2 2 3" xfId="1375" xr:uid="{686E2314-ED19-491A-B518-E720A1228975}"/>
    <cellStyle name="Comma 10 2 2 4" xfId="5501" xr:uid="{DB3B4775-ABCB-4F44-A0F8-F33DEB5DB329}"/>
    <cellStyle name="Comma 10 2 3" xfId="5500" xr:uid="{73DBDEAF-91BC-4B16-ADC7-3322D27542D1}"/>
    <cellStyle name="Comma 10 2 4" xfId="12469" xr:uid="{BB1B7361-121F-4FF1-8D21-985D2CAF253A}"/>
    <cellStyle name="Comma 10 2 5" xfId="12505" xr:uid="{7F78001B-9A2D-490E-9471-209744DC6749}"/>
    <cellStyle name="Comma 10 3" xfId="1376" xr:uid="{513F3667-5834-4213-9E91-5BE2D6F83E9C}"/>
    <cellStyle name="Comma 10 3 2" xfId="1377" xr:uid="{88477BDC-B871-4BFC-8D1F-8C978F222092}"/>
    <cellStyle name="Comma 10 3 2 2" xfId="1378" xr:uid="{B6A4D73E-466D-4950-8009-BDBD1D984546}"/>
    <cellStyle name="Comma 10 3 2 2 2" xfId="1379" xr:uid="{95787873-1027-41F4-BEAA-23776EF49918}"/>
    <cellStyle name="Comma 10 3 2 2 3" xfId="1380" xr:uid="{A15C83E0-BF4D-4E0B-8838-1AD6FA350980}"/>
    <cellStyle name="Comma 10 3 3" xfId="1381" xr:uid="{A41FCA76-C49B-4AA6-960A-4D0FF38874E2}"/>
    <cellStyle name="Comma 10 3 3 2" xfId="1382" xr:uid="{5618F41E-F2B8-4F77-A4A9-2539A38C1869}"/>
    <cellStyle name="Comma 10 3 3 2 2" xfId="1383" xr:uid="{969C78AB-7269-43B8-A56B-0688FA937115}"/>
    <cellStyle name="Comma 10 3 3 3" xfId="1384" xr:uid="{07C06B4A-EF19-4C8B-83D2-58DD5C38A868}"/>
    <cellStyle name="Comma 10 3 4" xfId="1385" xr:uid="{E587CBD6-A06D-4282-B04D-274EA30CEB28}"/>
    <cellStyle name="Comma 10 3 4 2" xfId="1386" xr:uid="{53A2FD1F-1BEC-48A2-8F9C-BE4CEC61B42F}"/>
    <cellStyle name="Comma 10 3 5" xfId="1387" xr:uid="{E96EC8D4-BC80-4CA7-AEBF-9EF607F032B1}"/>
    <cellStyle name="Comma 10 3 6" xfId="1388" xr:uid="{79D1BF30-E143-45A9-979B-60BCA428FE71}"/>
    <cellStyle name="Comma 10 3 7" xfId="12504" xr:uid="{248A18FC-4C17-4C42-AE25-4AFEA66DD089}"/>
    <cellStyle name="Comma 10 3 8" xfId="13119" xr:uid="{912CCD61-DE1A-48C0-866F-9C75F2A2D0C7}"/>
    <cellStyle name="Comma 10 4" xfId="1389" xr:uid="{B09990CE-8044-4C8C-BBD6-F8C4DAD3E2ED}"/>
    <cellStyle name="Comma 10 4 2" xfId="5502" xr:uid="{C6C07E0F-BF2B-4C6B-9648-A1EFDB93FFAA}"/>
    <cellStyle name="Comma 10 5" xfId="1390" xr:uid="{8704A9E7-743A-49D7-8348-98E12E80FB07}"/>
    <cellStyle name="Comma 10 5 2" xfId="5503" xr:uid="{572352F6-C12A-4C3D-8851-CC7D958D4195}"/>
    <cellStyle name="Comma 10 6" xfId="5499" xr:uid="{D0E7E61E-8400-4EE6-BF4A-4452C8CC53BE}"/>
    <cellStyle name="Comma 10_Book1" xfId="5504" xr:uid="{6E676207-D812-4CA0-A5E7-4D95DEB9FBED}"/>
    <cellStyle name="Comma 100" xfId="5505" xr:uid="{37334E7F-FFB3-48DF-AA27-50B5D4C3A52E}"/>
    <cellStyle name="Comma 100 2" xfId="5506" xr:uid="{18E1D2F9-9F3A-415D-B10B-FB607B0B6A23}"/>
    <cellStyle name="Comma 100 3" xfId="5507" xr:uid="{91691D16-B6CF-40EE-82D0-0D75B3324830}"/>
    <cellStyle name="Comma 101" xfId="5508" xr:uid="{561BD252-9A9A-453D-B8F1-ACCFEFD93C69}"/>
    <cellStyle name="Comma 101 2" xfId="5509" xr:uid="{02C2E45F-2F44-4AF7-8CB2-53C1F5E4B812}"/>
    <cellStyle name="Comma 101 3" xfId="5510" xr:uid="{78E5528B-3BD1-4795-84F7-408B4454A2FD}"/>
    <cellStyle name="Comma 102" xfId="5511" xr:uid="{38084F22-A788-4969-9232-6943F8862AA1}"/>
    <cellStyle name="Comma 102 2" xfId="5512" xr:uid="{6F306EC4-966F-4F88-9946-0087009A71A4}"/>
    <cellStyle name="Comma 102 3" xfId="5513" xr:uid="{39C0DBE3-0539-4C70-9A8C-81B5ABAC1A20}"/>
    <cellStyle name="Comma 103" xfId="5514" xr:uid="{0040DC22-01EE-4F46-835F-4AE852C5E7A0}"/>
    <cellStyle name="Comma 103 2" xfId="5515" xr:uid="{88415632-CC18-483C-80BD-C5E41D4C8EDD}"/>
    <cellStyle name="Comma 103 3" xfId="5516" xr:uid="{7D52C6F8-5E9D-46AB-803C-143C8247F655}"/>
    <cellStyle name="Comma 104" xfId="5517" xr:uid="{E6376D54-21F3-462D-B71E-4D1768C8D401}"/>
    <cellStyle name="Comma 104 2" xfId="5518" xr:uid="{1AF1E22C-F76C-4C70-940E-198F2E2962F2}"/>
    <cellStyle name="Comma 104 3" xfId="5519" xr:uid="{1C221F57-31BF-43AB-B0B4-8C2394A442AA}"/>
    <cellStyle name="Comma 105" xfId="5520" xr:uid="{94D2187A-0FA6-43F8-BA31-94F910F04392}"/>
    <cellStyle name="Comma 105 2" xfId="5521" xr:uid="{7DB6DA06-DE18-4836-B47C-A947E2669F56}"/>
    <cellStyle name="Comma 105 3" xfId="5522" xr:uid="{27AEE6F5-432E-497C-85CA-FD56FE5288C2}"/>
    <cellStyle name="Comma 106" xfId="5523" xr:uid="{BE77C4B3-9B7A-4264-B0A7-4A5E68BD34A7}"/>
    <cellStyle name="Comma 106 2" xfId="5524" xr:uid="{2213E927-F299-4A27-8734-8AE5F26CC82D}"/>
    <cellStyle name="Comma 106 3" xfId="5525" xr:uid="{83F66D59-EB28-424B-9E42-7F3729EE01F0}"/>
    <cellStyle name="Comma 107" xfId="5526" xr:uid="{F1DC3AFB-FD66-4538-92DD-58A214FE6174}"/>
    <cellStyle name="Comma 107 2" xfId="5527" xr:uid="{898E8EEB-2AB5-4302-881E-CEFD69A26D31}"/>
    <cellStyle name="Comma 107 3" xfId="5528" xr:uid="{CD5E2B26-7FED-4568-803B-FB7982C731D1}"/>
    <cellStyle name="Comma 107 4" xfId="12540" xr:uid="{81CC4E54-8D9A-4683-A638-7888A6CC6311}"/>
    <cellStyle name="Comma 108" xfId="5529" xr:uid="{C5F741C2-9184-4437-A8F8-CE4846B44C12}"/>
    <cellStyle name="Comma 108 2" xfId="5530" xr:uid="{8D5BBE01-6EA1-4023-88D9-9967301129BD}"/>
    <cellStyle name="Comma 108 3" xfId="5531" xr:uid="{C9776E44-86AA-431F-8A09-9032565C4084}"/>
    <cellStyle name="Comma 109" xfId="5532" xr:uid="{8245298D-D636-4993-9693-EA3C28BE11B0}"/>
    <cellStyle name="Comma 109 2" xfId="5533" xr:uid="{4829A473-FCFF-4B2B-9806-07169E1503F7}"/>
    <cellStyle name="Comma 109 3" xfId="5534" xr:uid="{3A1BCDD4-FFF9-4BA0-92BF-7F6A314EF9F2}"/>
    <cellStyle name="Comma 11" xfId="1391" xr:uid="{2E57AF34-EF87-467E-9236-05F9FF21E8F2}"/>
    <cellStyle name="Comma 11 2" xfId="1392" xr:uid="{EF3C39E6-AA45-4CA8-913F-3037441FDF08}"/>
    <cellStyle name="Comma 11 2 2" xfId="1393" xr:uid="{BF929243-049E-428E-A4E9-6845281D86C5}"/>
    <cellStyle name="Comma 11 2 2 2" xfId="1394" xr:uid="{EFBB8474-F9B1-445F-81D2-FB6B80D2EA93}"/>
    <cellStyle name="Comma 11 2 2 3" xfId="1395" xr:uid="{8F5C6984-8BDE-491A-A7D7-441BBDB28809}"/>
    <cellStyle name="Comma 11 2 2 4" xfId="5537" xr:uid="{CE79FDA5-AE5D-433B-AA2F-B32EE09C0F16}"/>
    <cellStyle name="Comma 11 2 3" xfId="1396" xr:uid="{9EA0C250-5D15-42F8-B793-316BD17A02FE}"/>
    <cellStyle name="Comma 11 2 4" xfId="5536" xr:uid="{F1DCD2BF-A999-4405-B9D4-FB3FE09821CE}"/>
    <cellStyle name="Comma 11 3" xfId="1397" xr:uid="{B8402E81-70FA-41A0-92B2-D0DF3B06DD2C}"/>
    <cellStyle name="Comma 11 3 2" xfId="5538" xr:uid="{9278CDA4-ED03-4838-9B12-793521526340}"/>
    <cellStyle name="Comma 11 4" xfId="5539" xr:uid="{00DACF17-82F2-412E-80A9-C0353829C3CC}"/>
    <cellStyle name="Comma 11 5" xfId="5540" xr:uid="{6C20DE34-22E2-4EEC-B9A0-4B1AA577EED9}"/>
    <cellStyle name="Comma 11 6" xfId="5535" xr:uid="{92250CBD-D04B-4676-895B-1DCBF9182079}"/>
    <cellStyle name="Comma 11_Book1" xfId="5541" xr:uid="{1AD44062-CE8E-4DE0-B448-D7BAD8912D30}"/>
    <cellStyle name="Comma 110" xfId="5542" xr:uid="{EC91208B-1008-4866-9BD6-6FF6B061248F}"/>
    <cellStyle name="Comma 110 2" xfId="5543" xr:uid="{C8AB7357-EA49-4574-93C8-6D51629CE126}"/>
    <cellStyle name="Comma 110 3" xfId="5544" xr:uid="{B4933557-6777-42C7-9E17-0B502A930643}"/>
    <cellStyle name="Comma 111" xfId="5545" xr:uid="{FF49DEA7-E45C-4406-8267-38EF0A2A25B9}"/>
    <cellStyle name="Comma 111 2" xfId="5546" xr:uid="{70495695-F64C-4063-A460-FDC69476BADB}"/>
    <cellStyle name="Comma 111 3" xfId="5547" xr:uid="{7826B144-544B-4ACC-9131-82D2599FC1E1}"/>
    <cellStyle name="Comma 112" xfId="5548" xr:uid="{D1E28D67-D0B6-4BF4-B23A-816987E5C8F2}"/>
    <cellStyle name="Comma 112 2" xfId="5549" xr:uid="{11DD3433-8102-4627-A959-60A03288B577}"/>
    <cellStyle name="Comma 112 3" xfId="5550" xr:uid="{BC259709-519C-44B2-8AE1-C350E5BB4652}"/>
    <cellStyle name="Comma 113" xfId="5551" xr:uid="{1319FD6F-A899-437E-BE50-5E570B8819AC}"/>
    <cellStyle name="Comma 113 2" xfId="5552" xr:uid="{CB782E2D-5575-4BE4-85A7-5FD0D509DFA9}"/>
    <cellStyle name="Comma 113 3" xfId="5553" xr:uid="{7F7E7172-FA2C-44DE-B9D6-125EC1A6EC3F}"/>
    <cellStyle name="Comma 114" xfId="5554" xr:uid="{80CAFC62-E0E6-483B-B905-953B40EF170D}"/>
    <cellStyle name="Comma 114 2" xfId="5555" xr:uid="{F55FD19F-0049-4277-958E-BB48B2174CC2}"/>
    <cellStyle name="Comma 114 3" xfId="5556" xr:uid="{863D8456-F81B-460C-A506-C4B01219F884}"/>
    <cellStyle name="Comma 115" xfId="5557" xr:uid="{E83F2D82-0984-4C0C-85D0-CDC5C69DA721}"/>
    <cellStyle name="Comma 115 2" xfId="5558" xr:uid="{9D005B25-2036-4CF4-862C-98F1FD9C8467}"/>
    <cellStyle name="Comma 115 3" xfId="5559" xr:uid="{C6F8CBF8-6828-4D81-8B40-A1D5C2081560}"/>
    <cellStyle name="Comma 116" xfId="5560" xr:uid="{3BBC730E-8939-4D3C-9A75-D04835FB5011}"/>
    <cellStyle name="Comma 116 2" xfId="5561" xr:uid="{6E6F034F-F240-4B42-BA31-40E20DD078B5}"/>
    <cellStyle name="Comma 116 3" xfId="5562" xr:uid="{15B94254-05F7-43EC-8253-7F9470D5B7DC}"/>
    <cellStyle name="Comma 117" xfId="5563" xr:uid="{FBD7FA84-C455-4875-88A2-320AA1581A19}"/>
    <cellStyle name="Comma 117 2" xfId="5564" xr:uid="{5CEE7FEF-EF82-4BCC-9B6C-35DF3A743B44}"/>
    <cellStyle name="Comma 117 3" xfId="5565" xr:uid="{BC820D2F-4F5A-48FC-805B-9ABD0524A67D}"/>
    <cellStyle name="Comma 118" xfId="5566" xr:uid="{8F5E41E5-3CA7-47C8-BEDD-2F3BB460F519}"/>
    <cellStyle name="Comma 118 2" xfId="5567" xr:uid="{5258C235-8A06-426E-BDDD-E19359A09097}"/>
    <cellStyle name="Comma 118 3" xfId="5568" xr:uid="{0264F4D7-951C-4511-88B9-49C3173192B2}"/>
    <cellStyle name="Comma 119" xfId="5569" xr:uid="{2ECD5CC4-E959-477D-BBF4-44EB434DB2A8}"/>
    <cellStyle name="Comma 119 2" xfId="5570" xr:uid="{2256CDB6-EF78-43D3-B83B-95C68F71E497}"/>
    <cellStyle name="Comma 119 3" xfId="5571" xr:uid="{57A0756F-C854-4187-85D6-D16F5440048F}"/>
    <cellStyle name="Comma 12" xfId="1398" xr:uid="{A4D96EF4-6B83-4D5C-9335-2318DA599A43}"/>
    <cellStyle name="Comma 12 10" xfId="1399" xr:uid="{0E80530B-5B64-4E3C-A76C-F99ABBE1EBEC}"/>
    <cellStyle name="Comma 12 10 2" xfId="1400" xr:uid="{CF3F18C6-0F7C-4DA6-BAF5-671B35B982B1}"/>
    <cellStyle name="Comma 12 11" xfId="1401" xr:uid="{94B68626-33C9-41C4-971F-6366B97EDEF7}"/>
    <cellStyle name="Comma 12 11 2" xfId="1402" xr:uid="{00645520-8F0E-4EC0-837C-253AEDFCF2A7}"/>
    <cellStyle name="Comma 12 12" xfId="5572" xr:uid="{C7B1C246-8587-4B45-9630-789E20C9D774}"/>
    <cellStyle name="Comma 12 2" xfId="1403" xr:uid="{1FEBA64E-2C5E-4D6A-9915-0D743A466BB9}"/>
    <cellStyle name="Comma 12 2 2" xfId="1404" xr:uid="{64DC9532-E6C5-4BF6-ADCE-90356CF30E21}"/>
    <cellStyle name="Comma 12 2 2 2" xfId="1405" xr:uid="{5F5EE2F7-4396-4961-A1F1-65399D89265A}"/>
    <cellStyle name="Comma 12 2 2 2 2" xfId="1406" xr:uid="{8615C612-B30D-4188-A86C-550DBF41A20D}"/>
    <cellStyle name="Comma 12 2 2 2 2 2" xfId="1407" xr:uid="{A4BECD59-77A7-436C-BCEE-62D2C20479C5}"/>
    <cellStyle name="Comma 12 2 2 2 3" xfId="1408" xr:uid="{CC0FCE71-21E2-4F93-9E75-5254B69F9DDF}"/>
    <cellStyle name="Comma 12 2 2 2 3 2" xfId="1409" xr:uid="{7FA139CC-99ED-40FA-826E-54166986CA88}"/>
    <cellStyle name="Comma 12 2 2 2 3 2 2" xfId="1410" xr:uid="{09C7610B-F707-4666-8845-A2A791CAD7B6}"/>
    <cellStyle name="Comma 12 2 2 2 3 3" xfId="1411" xr:uid="{7F95C8AD-F18E-4087-BBD7-EFF8B817BE90}"/>
    <cellStyle name="Comma 12 2 2 2 3 3 2" xfId="1412" xr:uid="{AD6FBE39-9665-4CF8-9A17-E7DE350F33AD}"/>
    <cellStyle name="Comma 12 2 2 2 3 3 2 2" xfId="1413" xr:uid="{6E59B5D0-419C-483F-9D98-AEC51F71C622}"/>
    <cellStyle name="Comma 12 2 2 2 3 3 2 3" xfId="1414" xr:uid="{A78CEA6A-C39A-43FA-859C-24935ED5C665}"/>
    <cellStyle name="Comma 12 2 2 2 3 3 3" xfId="1415" xr:uid="{F8828510-7213-40FD-B024-6395653292D4}"/>
    <cellStyle name="Comma 12 2 2 2 3 3 3 2" xfId="1416" xr:uid="{18F51A64-C816-4B08-A96B-95CB626644DF}"/>
    <cellStyle name="Comma 12 2 2 2 4" xfId="1417" xr:uid="{E48F8946-3BC7-4762-A0C2-F29AACD821FB}"/>
    <cellStyle name="Comma 12 2 2 3" xfId="1418" xr:uid="{FD104C07-3152-450A-AC96-0A2BE0DE90F4}"/>
    <cellStyle name="Comma 12 2 2 3 2" xfId="46" xr:uid="{6C42B589-10DB-4552-A3DB-2C4FA6462B41}"/>
    <cellStyle name="Comma 12 2 2 3 2 2" xfId="12446" xr:uid="{E0B60F05-54F2-4EC1-9E35-9AAD9173D1B2}"/>
    <cellStyle name="Comma 12 2 3" xfId="1419" xr:uid="{1E280840-B64F-43A3-BB7A-A7F1C982F502}"/>
    <cellStyle name="Comma 12 2 3 2" xfId="1420" xr:uid="{2C2FE4CB-2B3E-4C48-8C17-C07DFA040AEB}"/>
    <cellStyle name="Comma 12 2 3 2 2" xfId="1421" xr:uid="{4ECB2C2A-ACB3-4043-A576-0B0C796BAF71}"/>
    <cellStyle name="Comma 12 2 3 2 2 2" xfId="1422" xr:uid="{A4FC3114-8B62-4FA9-900D-239EF675B0BF}"/>
    <cellStyle name="Comma 12 2 3 2 3" xfId="1423" xr:uid="{1F22FD37-8DE7-4339-B62C-C4A1BD4FD64F}"/>
    <cellStyle name="Comma 12 2 3 2 3 2" xfId="1424" xr:uid="{83C1FC73-C564-448A-ABA4-8451BA80FE8F}"/>
    <cellStyle name="Comma 12 2 3 2 4" xfId="1425" xr:uid="{769ED931-8975-49D2-9C0F-1015192A6011}"/>
    <cellStyle name="Comma 12 2 3 2 4 2" xfId="1426" xr:uid="{407261A3-0CA3-4253-AAD8-63CAB54461FB}"/>
    <cellStyle name="Comma 12 2 3 2 4 2 2" xfId="1427" xr:uid="{F68F3341-92BB-48AC-9745-A310883828A9}"/>
    <cellStyle name="Comma 12 2 3 2 4 2 2 2" xfId="1428" xr:uid="{C21E826A-9381-4ACD-977C-D0B79A4EDD46}"/>
    <cellStyle name="Comma 12 2 3 3" xfId="1429" xr:uid="{35F8BD1C-A0CE-4568-B633-C677E9BCE2AD}"/>
    <cellStyle name="Comma 12 2 3 3 2" xfId="1430" xr:uid="{C57FD8B9-C535-45A8-AEED-1BAE835B26FF}"/>
    <cellStyle name="Comma 12 2 3 4" xfId="1431" xr:uid="{3CCC870A-EE53-4515-92D5-82A23B30B99A}"/>
    <cellStyle name="Comma 12 2 3 4 2" xfId="1432" xr:uid="{1DBC44CF-C89B-44C0-B720-F60BF162FBFD}"/>
    <cellStyle name="Comma 12 2 4" xfId="1433" xr:uid="{46F96FA5-32C0-468D-8139-2AC6C56A37D3}"/>
    <cellStyle name="Comma 12 2 4 2" xfId="1434" xr:uid="{B5462EEC-8B57-4D2F-9B55-F9C6D4BC960D}"/>
    <cellStyle name="Comma 12 2 4 2 2" xfId="1435" xr:uid="{CD7ADF33-D0C0-4348-81A8-EE72725B0EE9}"/>
    <cellStyle name="Comma 12 2 4 2 2 2" xfId="1436" xr:uid="{DEC0FFED-969A-40AA-A2B7-F5821B66E883}"/>
    <cellStyle name="Comma 12 2 4 2 2 3" xfId="1437" xr:uid="{592C51D6-6396-4FD2-8FB5-90093095BB45}"/>
    <cellStyle name="Comma 12 2 4 2 3" xfId="1438" xr:uid="{1409DB90-FC47-4A71-82F1-CE8386E764C0}"/>
    <cellStyle name="Comma 12 2 4 3" xfId="1439" xr:uid="{051AE39B-A5C3-4177-B9F7-DCB6C0243296}"/>
    <cellStyle name="Comma 12 2 5" xfId="5573" xr:uid="{6B7DD133-08D0-4E85-AA3F-334A5CE7310E}"/>
    <cellStyle name="Comma 12 3" xfId="1440" xr:uid="{195C591F-AC30-4740-B876-5D945AF9E4D5}"/>
    <cellStyle name="Comma 12 3 2" xfId="1441" xr:uid="{42310607-BF4B-4A6B-A189-5C6534AFFA2D}"/>
    <cellStyle name="Comma 12 3 2 2" xfId="1442" xr:uid="{1F49E433-D139-4C53-B4E2-00236BAC1730}"/>
    <cellStyle name="Comma 12 3 2 3" xfId="1443" xr:uid="{A0930870-4325-4066-9A8C-15BDD046A4C5}"/>
    <cellStyle name="Comma 12 3 3" xfId="1444" xr:uid="{ECADB64C-BD15-44C3-949D-B8C2CEC63012}"/>
    <cellStyle name="Comma 12 3 3 2" xfId="1445" xr:uid="{AFD3DD5F-7A72-4DD6-8D6B-F4B699DB4D9D}"/>
    <cellStyle name="Comma 12 3 3 3" xfId="1446" xr:uid="{091AC312-64E8-4F2A-BD6B-AD72D0A02A42}"/>
    <cellStyle name="Comma 12 3 4" xfId="1447" xr:uid="{37464917-1214-4BC0-B55D-9EEA2984EAB7}"/>
    <cellStyle name="Comma 12 3 5" xfId="1448" xr:uid="{80A625D4-4D00-4BF9-ACFA-4D0276CC7C4E}"/>
    <cellStyle name="Comma 12 3 5 2" xfId="1449" xr:uid="{A0B2AF9E-316E-45AD-A7FA-B2FF4B9864CE}"/>
    <cellStyle name="Comma 12 3 6" xfId="1450" xr:uid="{74F1D61F-4894-4079-B5F9-0649EE93E145}"/>
    <cellStyle name="Comma 12 3 6 2" xfId="1451" xr:uid="{2527B725-9F97-4521-90E2-692448B6508B}"/>
    <cellStyle name="Comma 12 3 7" xfId="1452" xr:uid="{3F495D4C-6484-4538-8DED-B899920C068E}"/>
    <cellStyle name="Comma 12 3 8" xfId="1453" xr:uid="{17C760DF-0ECC-442B-99E5-B24CD4E37DA6}"/>
    <cellStyle name="Comma 12 3 9" xfId="5574" xr:uid="{780289B0-A875-42FC-B4F2-D9D48297DBA3}"/>
    <cellStyle name="Comma 12 4" xfId="1454" xr:uid="{638EC0FD-C4CA-4A5C-BDB7-AEBB33581F93}"/>
    <cellStyle name="Comma 12 4 2" xfId="1455" xr:uid="{463635FB-D43A-4A3B-B106-24F8818DE797}"/>
    <cellStyle name="Comma 12 4 3" xfId="5575" xr:uid="{5BA75D43-CBAA-4F06-AFDC-739C95802560}"/>
    <cellStyle name="Comma 12 5" xfId="1456" xr:uid="{1C30167B-D442-4BFB-99F9-D79B6D9A38C0}"/>
    <cellStyle name="Comma 12 5 2" xfId="1457" xr:uid="{BE205CFB-1952-423C-9CD4-258790F38278}"/>
    <cellStyle name="Comma 12 5 3" xfId="5576" xr:uid="{7ABA045A-92E2-4839-8EFE-2832EFBD3DB4}"/>
    <cellStyle name="Comma 12 6" xfId="1458" xr:uid="{5E039AD1-EC4A-4510-BBCD-904783289D65}"/>
    <cellStyle name="Comma 12 6 2" xfId="1459" xr:uid="{03EED912-C2AA-4286-8D81-E29946552593}"/>
    <cellStyle name="Comma 12 7" xfId="1460" xr:uid="{9D793154-9BA6-4683-B803-60BE993602AC}"/>
    <cellStyle name="Comma 12 7 2" xfId="1461" xr:uid="{56825075-902D-45D5-853D-6828073320E7}"/>
    <cellStyle name="Comma 12 7 2 2" xfId="1462" xr:uid="{26D1CCE7-FAD0-4055-8771-6992BFCAB652}"/>
    <cellStyle name="Comma 12 7 3" xfId="1463" xr:uid="{E4FF7F31-1BA8-4D7F-AFFB-4CBF3195FA1F}"/>
    <cellStyle name="Comma 12 8" xfId="1464" xr:uid="{0F24C141-12B2-492F-A723-378DE5DE3229}"/>
    <cellStyle name="Comma 12 8 2" xfId="1465" xr:uid="{9CA50EA4-9A2F-428D-9133-63549DBBE1B3}"/>
    <cellStyle name="Comma 12 8 2 2" xfId="1466" xr:uid="{56C27FDB-FBC4-4D6D-8C10-322DAB4B1867}"/>
    <cellStyle name="Comma 12 8 3" xfId="1467" xr:uid="{980C18AC-6EEE-4E20-9920-86655626A221}"/>
    <cellStyle name="Comma 12 9" xfId="1468" xr:uid="{24893847-CEBD-48DA-BAED-12839D8B642E}"/>
    <cellStyle name="Comma 12 9 2" xfId="1469" xr:uid="{D06FAFA4-F62B-40ED-AE99-400D1BE2519F}"/>
    <cellStyle name="Comma 12_Book2" xfId="5577" xr:uid="{0278098C-C7E2-4026-A49D-1C0CA9F55397}"/>
    <cellStyle name="Comma 120" xfId="5578" xr:uid="{5DAB8F68-E809-4A90-8A3B-4BE8D3C9F08A}"/>
    <cellStyle name="Comma 120 2" xfId="5579" xr:uid="{D88ADCB1-F5EB-4DA6-93E8-2479FDF702EF}"/>
    <cellStyle name="Comma 120 3" xfId="5580" xr:uid="{314EB321-AD40-4D7C-9CE4-3429DE789EA1}"/>
    <cellStyle name="Comma 121" xfId="5581" xr:uid="{5D66E1FA-3683-47DF-B39B-41076A7D4014}"/>
    <cellStyle name="Comma 121 2" xfId="5582" xr:uid="{DF592CAA-CF4F-4597-84B5-204FF86DD4C6}"/>
    <cellStyle name="Comma 121 3" xfId="5583" xr:uid="{5E4B8780-C56A-4225-91B2-A8B5CE5C4A8C}"/>
    <cellStyle name="Comma 122" xfId="5584" xr:uid="{E8DA42EC-8206-4502-A8F9-947E483A1814}"/>
    <cellStyle name="Comma 122 2" xfId="5585" xr:uid="{1A1B7E64-4FC4-4AAC-8378-B64F5C79F148}"/>
    <cellStyle name="Comma 122 3" xfId="5586" xr:uid="{955BC58A-53D4-4A99-9712-86CD10B434B4}"/>
    <cellStyle name="Comma 123" xfId="5587" xr:uid="{0B021A00-41A0-4BBC-95C8-8C76BF9C3763}"/>
    <cellStyle name="Comma 123 2" xfId="5588" xr:uid="{4505D487-8022-4AEF-93AE-DFADADD715FA}"/>
    <cellStyle name="Comma 123 3" xfId="5589" xr:uid="{908ED6B7-3BD0-4D82-A69E-3EE68BF2697E}"/>
    <cellStyle name="Comma 124" xfId="5590" xr:uid="{A4CEBAE1-3A57-4625-A768-B0A6F1720CB5}"/>
    <cellStyle name="Comma 124 2" xfId="5591" xr:uid="{13CB9068-974B-4CCD-AA3D-74AA73D17D73}"/>
    <cellStyle name="Comma 124 3" xfId="5592" xr:uid="{B5FD55A1-FD47-4C1B-A2D7-CEB923AF77D8}"/>
    <cellStyle name="Comma 125" xfId="5593" xr:uid="{67475553-062D-4911-8DAB-1A5A129F3F41}"/>
    <cellStyle name="Comma 125 2" xfId="5594" xr:uid="{C5FE661B-6780-47C8-A3A9-EE0A3BBED34C}"/>
    <cellStyle name="Comma 125 3" xfId="5595" xr:uid="{B8E79D4E-DA7E-4068-8A59-4C0DBA214234}"/>
    <cellStyle name="Comma 126" xfId="5596" xr:uid="{A4C706C7-959D-473C-8CA2-33B5457F00D5}"/>
    <cellStyle name="Comma 126 2" xfId="5597" xr:uid="{4F4C1E20-15C8-4EB2-B4FE-FCEED704FAC7}"/>
    <cellStyle name="Comma 126 3" xfId="5598" xr:uid="{A090DE5A-012B-43F6-B764-01B1CC86E648}"/>
    <cellStyle name="Comma 127" xfId="5599" xr:uid="{CC0100B0-6B54-4B76-B846-7C8D06FF2820}"/>
    <cellStyle name="Comma 127 2" xfId="5600" xr:uid="{CE430B92-C89B-4887-A7F9-2C23D6869A04}"/>
    <cellStyle name="Comma 127 3" xfId="5601" xr:uid="{7B41B841-C844-42B0-843F-156BAFC12307}"/>
    <cellStyle name="Comma 128" xfId="5602" xr:uid="{F90BED43-48AC-4966-94A7-26BC3C9A20CF}"/>
    <cellStyle name="Comma 128 2" xfId="5603" xr:uid="{8DAE23A1-AB05-45E4-B3E3-F68B8DE5DF9A}"/>
    <cellStyle name="Comma 128 3" xfId="5604" xr:uid="{CABC9767-E52C-47D5-B77A-847CAC439936}"/>
    <cellStyle name="Comma 129" xfId="5605" xr:uid="{11943E5B-2E82-4046-9A35-E355171D3CE1}"/>
    <cellStyle name="Comma 129 2" xfId="5606" xr:uid="{A7291152-1953-4A0A-B944-828C9AEE4C7E}"/>
    <cellStyle name="Comma 129 3" xfId="5607" xr:uid="{683E6692-8FB1-4B92-8C1F-D9260CDD596D}"/>
    <cellStyle name="Comma 13" xfId="1470" xr:uid="{1B3A0612-0D89-46B9-9E7C-C6CEABE3CFA8}"/>
    <cellStyle name="Comma 13 2" xfId="1471" xr:uid="{B4563B43-4CB5-4E4A-835B-0C94572E9402}"/>
    <cellStyle name="Comma 13 2 2" xfId="5610" xr:uid="{22E184A1-3BA9-40BF-B8F4-36D630E0FBA6}"/>
    <cellStyle name="Comma 13 2 3" xfId="5609" xr:uid="{779EF605-FD02-43FB-A3C5-4D02BF95D0E0}"/>
    <cellStyle name="Comma 13 3" xfId="1472" xr:uid="{F6C4A305-6BC7-45A8-8C49-41AACF0540B0}"/>
    <cellStyle name="Comma 13 3 2" xfId="5611" xr:uid="{D3C8F6A2-F7C6-4A03-BF7C-32C69AD7E1E2}"/>
    <cellStyle name="Comma 13 4" xfId="1473" xr:uid="{3CB8AD31-1D36-4F20-831D-98C05190EAA1}"/>
    <cellStyle name="Comma 13 5" xfId="1474" xr:uid="{EFB80444-4092-4B60-A3AA-24FC77CC238D}"/>
    <cellStyle name="Comma 13 5 4" xfId="12447" xr:uid="{27695BC6-3E03-458A-9068-0DF9636CC730}"/>
    <cellStyle name="Comma 13 5 4 2" xfId="12466" xr:uid="{BFD914BE-154C-4C5F-AC25-CF6B9F9BC29B}"/>
    <cellStyle name="Comma 13 6" xfId="1475" xr:uid="{7E020702-64BF-489E-B8CF-6F64186458DC}"/>
    <cellStyle name="Comma 13 7" xfId="5608" xr:uid="{CA6E3F1E-BA33-4C97-B9AA-EFA7DE64A8D8}"/>
    <cellStyle name="Comma 13_MME_WP_Q1'10_FRI" xfId="5612" xr:uid="{AE5A0BD2-FC12-4690-B8C6-43914AEBD373}"/>
    <cellStyle name="Comma 130" xfId="5613" xr:uid="{57158812-918D-4A00-9F64-C40EBB0D4865}"/>
    <cellStyle name="Comma 130 2" xfId="5614" xr:uid="{69DFEA50-1598-433F-8CC3-60D8803A878B}"/>
    <cellStyle name="Comma 130 3" xfId="5615" xr:uid="{A5251163-7796-4875-B890-5A75E25120B6}"/>
    <cellStyle name="Comma 131" xfId="5616" xr:uid="{ADCB1CB8-840A-4332-B365-A05810AF8AE3}"/>
    <cellStyle name="Comma 131 2" xfId="5617" xr:uid="{1F1F06A6-258A-4A87-BD91-165917AEF4C8}"/>
    <cellStyle name="Comma 131 3" xfId="5618" xr:uid="{B3AEC52B-8A80-49EC-9451-6B4DE475AD74}"/>
    <cellStyle name="Comma 132" xfId="5619" xr:uid="{78A1E673-0E8F-43EC-BE77-2B3EABBF5966}"/>
    <cellStyle name="Comma 132 2" xfId="5620" xr:uid="{20C0B596-CCF7-41DD-88CA-F2FC45418B02}"/>
    <cellStyle name="Comma 132 3" xfId="5621" xr:uid="{222DBDC1-BC82-4372-BCE7-1285D1C9B70F}"/>
    <cellStyle name="Comma 133" xfId="5622" xr:uid="{C4B38B1A-452B-4AA5-8FD7-DDB32FFCEF5B}"/>
    <cellStyle name="Comma 133 2" xfId="5623" xr:uid="{06FA0ED4-FAA2-42B8-A1B9-344C22996E56}"/>
    <cellStyle name="Comma 133 3" xfId="5624" xr:uid="{E2ECFAFC-F8FF-4DF0-8C52-6A92FCD37A42}"/>
    <cellStyle name="Comma 134" xfId="5625" xr:uid="{9893D497-9F64-463E-928E-43CF455B8C03}"/>
    <cellStyle name="Comma 134 2" xfId="5626" xr:uid="{1052870D-2796-4BB4-BDA3-DE7ED27998F7}"/>
    <cellStyle name="Comma 134 3" xfId="5627" xr:uid="{EE4FCF6F-E807-4BA0-8278-3A92C68B5B82}"/>
    <cellStyle name="Comma 135" xfId="5628" xr:uid="{23EEBFAE-4C27-4E55-97C3-45111E3978A8}"/>
    <cellStyle name="Comma 135 2" xfId="5629" xr:uid="{77F8DC7E-A35C-4C77-9D96-DADFD1837D6B}"/>
    <cellStyle name="Comma 135 3" xfId="5630" xr:uid="{1D73534F-7A48-4864-885F-F1A7CC555C18}"/>
    <cellStyle name="Comma 136" xfId="5631" xr:uid="{CBE428AB-CAEC-4042-BC77-F0D0915F5A2F}"/>
    <cellStyle name="Comma 136 2" xfId="5632" xr:uid="{8D69B642-76A9-45AE-B435-EF0E7B99278E}"/>
    <cellStyle name="Comma 136 3" xfId="5633" xr:uid="{C9132437-41D1-48E5-A49D-ADDCB5A45C36}"/>
    <cellStyle name="Comma 137" xfId="5634" xr:uid="{A16E2501-ED3D-45DD-A232-FD25A33F2410}"/>
    <cellStyle name="Comma 137 2" xfId="5635" xr:uid="{79180192-178A-4525-83AB-00A236893820}"/>
    <cellStyle name="Comma 137 3" xfId="5636" xr:uid="{BEB2C36A-D2DA-4A96-85F0-C25A89CE8C26}"/>
    <cellStyle name="Comma 138" xfId="5637" xr:uid="{BF80AD64-EC60-458D-AE57-868B4B6ABAAE}"/>
    <cellStyle name="Comma 138 2" xfId="5638" xr:uid="{A9B1E0CF-14C9-4D7C-B592-A7727A30F7D9}"/>
    <cellStyle name="Comma 138 3" xfId="5639" xr:uid="{3B847E5B-92B6-4A4A-82BF-805CCC2945AC}"/>
    <cellStyle name="Comma 139" xfId="5640" xr:uid="{F72B927F-2BAE-4B1B-ADFB-893A722BFCDE}"/>
    <cellStyle name="Comma 139 2" xfId="5641" xr:uid="{B08D6B18-785E-44E9-9F4B-A5E81F2D5517}"/>
    <cellStyle name="Comma 139 3" xfId="5642" xr:uid="{995B6AEC-7D18-46A2-8357-AAFC955D8E1E}"/>
    <cellStyle name="Comma 14" xfId="1476" xr:uid="{5B3B97C2-25D5-42FE-8304-22363CF9E641}"/>
    <cellStyle name="Comma 14 10" xfId="5644" xr:uid="{8D606587-EA01-4A90-BF78-F4073BF514F9}"/>
    <cellStyle name="Comma 14 11" xfId="5645" xr:uid="{19865C9B-D893-4AC2-B28F-B529803C5ADF}"/>
    <cellStyle name="Comma 14 12" xfId="5646" xr:uid="{DD73F630-E4B6-4881-828C-B26A8337B925}"/>
    <cellStyle name="Comma 14 13" xfId="5647" xr:uid="{70DB6402-45A5-45D2-9BDA-5501F1AA90B6}"/>
    <cellStyle name="Comma 14 13 2" xfId="12579" xr:uid="{6B745B9B-78F5-440F-A021-8A398A17BDC4}"/>
    <cellStyle name="Comma 14 13 2 2" xfId="13122" xr:uid="{AC38CE57-BE6F-4543-AE17-EB1A88A6AA82}"/>
    <cellStyle name="Comma 14 14" xfId="5648" xr:uid="{9E12C63A-2D3B-47D8-BF13-A3633E1FCF4E}"/>
    <cellStyle name="Comma 14 14 2" xfId="5649" xr:uid="{6FB35058-6D0C-4564-B731-5825AF6E3470}"/>
    <cellStyle name="Comma 14 14 3" xfId="12503" xr:uid="{63056351-36A7-4CE5-A591-4C6310EBCE7E}"/>
    <cellStyle name="Comma 14 15" xfId="5643" xr:uid="{C102618E-7EA8-4DE9-A636-E4D20D281E4E}"/>
    <cellStyle name="Comma 14 2" xfId="1477" xr:uid="{61B802DA-2188-4652-9AC5-8668B84CC329}"/>
    <cellStyle name="Comma 14 2 2" xfId="5651" xr:uid="{7E053401-2A1D-4C45-A1F7-70A407733F5A}"/>
    <cellStyle name="Comma 14 2 3" xfId="5650" xr:uid="{E44BD7E8-F9AB-402B-AE8C-1D3CD65F89F6}"/>
    <cellStyle name="Comma 14 3" xfId="1478" xr:uid="{460DD132-4628-47FF-B917-DDCD7369C929}"/>
    <cellStyle name="Comma 14 3 2" xfId="5653" xr:uid="{3792778F-5149-49E2-819B-AB1F79FED819}"/>
    <cellStyle name="Comma 14 3 3" xfId="5652" xr:uid="{8CCDD50E-B3DA-4EA1-B814-1666CDAE65B3}"/>
    <cellStyle name="Comma 14 4" xfId="5654" xr:uid="{AC8A6C91-73AD-491F-A6F3-0CF78C790864}"/>
    <cellStyle name="Comma 14 5" xfId="5655" xr:uid="{ACEA0EB5-A747-4F93-931B-BD1ACDA7DA9C}"/>
    <cellStyle name="Comma 14 6" xfId="5656" xr:uid="{9175E825-9177-4F4B-82AF-F09647A68E49}"/>
    <cellStyle name="Comma 14 7" xfId="5657" xr:uid="{661586F2-6E2C-4EF0-9A46-1B12B3DCEE04}"/>
    <cellStyle name="Comma 14 8" xfId="5658" xr:uid="{A08B7C8A-1DFC-4B57-8BC6-CDF61918091A}"/>
    <cellStyle name="Comma 14 9" xfId="5659" xr:uid="{5088D30F-886F-4519-944D-4E2833B8406F}"/>
    <cellStyle name="Comma 14_MME_WP_Q1'10_FRI" xfId="5660" xr:uid="{DC1E980E-8252-4D1F-BF45-FD0BE3E836C1}"/>
    <cellStyle name="Comma 140" xfId="5661" xr:uid="{CE96401F-D112-4902-8274-EBFB74FB22C6}"/>
    <cellStyle name="Comma 140 2" xfId="5662" xr:uid="{03284B3A-77F3-401B-9059-2EE0D7516E8F}"/>
    <cellStyle name="Comma 140 3" xfId="5663" xr:uid="{F1D8AA78-4EB3-4F06-91E5-BE1F591CD9ED}"/>
    <cellStyle name="Comma 141" xfId="5664" xr:uid="{257A7C95-56DF-4363-8A64-3D965F4390B1}"/>
    <cellStyle name="Comma 141 2" xfId="5665" xr:uid="{406E3BD3-D090-4C6F-90DE-7A624E3A5ADD}"/>
    <cellStyle name="Comma 141 3" xfId="5666" xr:uid="{061FD7ED-B3FF-47FE-B8B8-1190F68360BA}"/>
    <cellStyle name="Comma 142" xfId="5667" xr:uid="{F34E473F-6704-467D-A00D-7502E1BD61C5}"/>
    <cellStyle name="Comma 142 2" xfId="5668" xr:uid="{5EE6CB46-F957-407E-8E0A-88656852F3DB}"/>
    <cellStyle name="Comma 142 3" xfId="5669" xr:uid="{8FF29730-479C-45A9-9034-2140D8666F67}"/>
    <cellStyle name="Comma 143" xfId="5670" xr:uid="{C6FE0B4F-D396-4868-B775-EDCA04C513EC}"/>
    <cellStyle name="Comma 143 2" xfId="5671" xr:uid="{E42B10EE-3954-4FE1-A019-7845251C1277}"/>
    <cellStyle name="Comma 143 3" xfId="5672" xr:uid="{3889C088-53EA-4AD5-8DA8-B4E25F36F596}"/>
    <cellStyle name="Comma 144" xfId="5673" xr:uid="{58E07249-B4EC-4659-ADAA-51A5821C0812}"/>
    <cellStyle name="Comma 144 2" xfId="5674" xr:uid="{F5C1C5CF-682E-430D-831B-90D1D9A87802}"/>
    <cellStyle name="Comma 144 3" xfId="5675" xr:uid="{C05FCA68-6C30-44BA-8FA2-51A9D808838E}"/>
    <cellStyle name="Comma 145" xfId="5676" xr:uid="{A0FB5A0D-1808-4864-83E1-0609E54F5505}"/>
    <cellStyle name="Comma 145 2" xfId="5677" xr:uid="{F5D0B5B6-929F-4EB6-9AEF-3BB323ABE4DD}"/>
    <cellStyle name="Comma 145 3" xfId="5678" xr:uid="{799A4218-1466-4A51-BFB7-856B2777E6F0}"/>
    <cellStyle name="Comma 146" xfId="5679" xr:uid="{85C33FC2-6257-4D5A-8062-5CDA808C52C4}"/>
    <cellStyle name="Comma 146 2" xfId="5680" xr:uid="{CFB5E6EF-5897-4EAE-B4AF-C769977DA2C7}"/>
    <cellStyle name="Comma 146 3" xfId="5681" xr:uid="{1460D66C-ED99-42C8-BC1C-7B51C35A901D}"/>
    <cellStyle name="Comma 147" xfId="5682" xr:uid="{904DAC0C-D669-4971-92C2-3F2DE60F2350}"/>
    <cellStyle name="Comma 147 2" xfId="5683" xr:uid="{B025279B-3972-4BB6-AD69-F5403959B580}"/>
    <cellStyle name="Comma 147 3" xfId="5684" xr:uid="{A372FC58-CE47-4CE6-95A2-FB24B220A144}"/>
    <cellStyle name="Comma 148" xfId="5685" xr:uid="{652072AF-A5DD-45EB-AD7D-D640792946E1}"/>
    <cellStyle name="Comma 148 2" xfId="5686" xr:uid="{2EA4FB9D-BCCC-4E13-B081-DA0515089055}"/>
    <cellStyle name="Comma 148 3" xfId="5687" xr:uid="{EDF583B4-6784-42E2-BD7B-8232342ACE0A}"/>
    <cellStyle name="Comma 149" xfId="5688" xr:uid="{BF71E56C-9316-4986-A3D1-1F6D8F464AB2}"/>
    <cellStyle name="Comma 149 2" xfId="5689" xr:uid="{009F2B3C-EC9C-4E83-B8C5-D2DF947908B3}"/>
    <cellStyle name="Comma 149 3" xfId="5690" xr:uid="{5E7B6720-AD62-4964-AB18-09AD603F3803}"/>
    <cellStyle name="Comma 15" xfId="1479" xr:uid="{D9C7547B-D43E-4842-9203-0EF583C88C23}"/>
    <cellStyle name="Comma 15 2" xfId="1480" xr:uid="{0EB0C439-F4AC-43D1-B64C-6D2A936DCED7}"/>
    <cellStyle name="Comma 15 2 2" xfId="1481" xr:uid="{7F8ABC9F-83D3-466B-B03C-D2B6E0665712}"/>
    <cellStyle name="Comma 15 2 2 2" xfId="1482" xr:uid="{DAEA7D15-7B3D-4914-83BA-935D7445ED97}"/>
    <cellStyle name="Comma 15 2 2 3" xfId="1483" xr:uid="{D05069ED-B6A4-4BAF-B00A-135FAAD6E686}"/>
    <cellStyle name="Comma 15 2 2 4" xfId="1484" xr:uid="{B1A71DB8-E938-46A0-B123-545C5C28E17E}"/>
    <cellStyle name="Comma 15 2 3" xfId="5692" xr:uid="{F0FC2498-0DDF-4403-84E8-2A3E0DC7EBF5}"/>
    <cellStyle name="Comma 15 2 4" xfId="12539" xr:uid="{60F63A62-71D8-45F6-9174-EB456745F8FF}"/>
    <cellStyle name="Comma 15 3" xfId="1485" xr:uid="{CF8E85E3-C7CA-4126-9F7F-566F04F84F7E}"/>
    <cellStyle name="Comma 15 3 2" xfId="5693" xr:uid="{86452E97-B164-449F-9144-ABC882687CA3}"/>
    <cellStyle name="Comma 15 4" xfId="5691" xr:uid="{7E8A6A54-9420-4C6A-AC53-6AB221483EBA}"/>
    <cellStyle name="Comma 15_ying" xfId="5694" xr:uid="{F6FBD6F8-1309-45F2-BB73-7DD248392A5C}"/>
    <cellStyle name="Comma 150" xfId="5695" xr:uid="{CE636599-968B-438F-9D3B-6E6ABB08DD88}"/>
    <cellStyle name="Comma 150 2" xfId="5696" xr:uid="{9909B880-D9CB-4499-8F19-A3770F60C1D3}"/>
    <cellStyle name="Comma 150 3" xfId="5697" xr:uid="{B93DBE9D-040A-4036-B932-23B3B615F332}"/>
    <cellStyle name="Comma 151" xfId="5698" xr:uid="{3F8AEA13-C825-4F36-B87E-BC0FEEE0B1DE}"/>
    <cellStyle name="Comma 151 2" xfId="5699" xr:uid="{7EAEE501-DC32-419C-90C7-22F2B157DB5B}"/>
    <cellStyle name="Comma 151 3" xfId="5700" xr:uid="{FF77F18C-3E4D-426C-8B03-D830F29C87C9}"/>
    <cellStyle name="Comma 152" xfId="5701" xr:uid="{A0F166B3-65B5-4888-B7BF-A0F20D52BF4A}"/>
    <cellStyle name="Comma 152 2" xfId="5702" xr:uid="{EE4F854C-7CD5-45A6-9B6F-3CF37B7F17DD}"/>
    <cellStyle name="Comma 152 3" xfId="5703" xr:uid="{84279D0F-BAC4-4CFC-944A-EFF287AF3964}"/>
    <cellStyle name="Comma 153" xfId="5704" xr:uid="{1EAAF0CB-CCFF-46E9-A063-5E2043B548A2}"/>
    <cellStyle name="Comma 153 2" xfId="5705" xr:uid="{A4CE12BC-F553-4346-9AD2-6E7D6E9B18A2}"/>
    <cellStyle name="Comma 153 3" xfId="5706" xr:uid="{3A456698-9AC2-4C2C-8859-2B20A5187708}"/>
    <cellStyle name="Comma 154" xfId="5707" xr:uid="{558B71C6-4168-4D32-813E-44B20E242BF3}"/>
    <cellStyle name="Comma 154 2" xfId="5708" xr:uid="{F7CB119D-BBD8-41CF-818C-B55076171162}"/>
    <cellStyle name="Comma 154 3" xfId="5709" xr:uid="{C2B3708F-9F07-4474-9217-DF333E9CE44D}"/>
    <cellStyle name="Comma 155" xfId="5710" xr:uid="{D2F04C99-DA14-4D0A-BE0B-245725534330}"/>
    <cellStyle name="Comma 155 2" xfId="5711" xr:uid="{BE1AE38F-1C0D-4265-AAD6-28B364B769D0}"/>
    <cellStyle name="Comma 155 3" xfId="5712" xr:uid="{ECBBFC08-1F42-41DD-9C99-6A989D78D132}"/>
    <cellStyle name="Comma 156" xfId="5713" xr:uid="{763BBF20-122A-4B01-B358-4696CD7BE71A}"/>
    <cellStyle name="Comma 157" xfId="5714" xr:uid="{0398908E-042F-4E15-9BAA-24E8323065DE}"/>
    <cellStyle name="Comma 158" xfId="5715" xr:uid="{3AFC57A1-D5A0-44B3-8C2E-0366589C2593}"/>
    <cellStyle name="Comma 159" xfId="5716" xr:uid="{B1359842-4372-4B0E-AB0A-7F3D67BD0693}"/>
    <cellStyle name="Comma 16" xfId="1486" xr:uid="{EF308FA3-EE3A-4FB1-BDB1-40EE5A033582}"/>
    <cellStyle name="Comma 16 2" xfId="1487" xr:uid="{A1C62D1C-2F09-4C0F-9836-7534B36F8B61}"/>
    <cellStyle name="Comma 16 2 2" xfId="1488" xr:uid="{FD1A2395-637C-4153-B814-EBB4BE87CE5B}"/>
    <cellStyle name="Comma 16 2 3" xfId="1489" xr:uid="{2C0EB610-E3D5-409B-B2F8-F5E39B4527BF}"/>
    <cellStyle name="Comma 16 2 4" xfId="5718" xr:uid="{9432B668-D13D-446D-BBC9-CF285B70136A}"/>
    <cellStyle name="Comma 16 3" xfId="1490" xr:uid="{29B1565E-1376-4E71-B9F6-19CA032CC924}"/>
    <cellStyle name="Comma 16 3 2" xfId="5719" xr:uid="{5978E525-C0D7-4F44-8872-3F21B3A32DED}"/>
    <cellStyle name="Comma 16 4" xfId="5717" xr:uid="{2783E9CB-48E7-4B22-A70F-2EFF4892DEA9}"/>
    <cellStyle name="Comma 160" xfId="5720" xr:uid="{970558F8-8627-4ED3-ADA4-39F54D2751E6}"/>
    <cellStyle name="Comma 161" xfId="5721" xr:uid="{11A5E7F5-8BD5-4838-BF17-FBDF086BE081}"/>
    <cellStyle name="Comma 161 2" xfId="12511" xr:uid="{5ADD91D4-42B3-4CF5-A37E-4F63FB5CB146}"/>
    <cellStyle name="Comma 162" xfId="5722" xr:uid="{E7ABC026-7E80-4763-9CF3-740D10D59FD1}"/>
    <cellStyle name="Comma 162 2" xfId="12424" xr:uid="{495CE39F-0060-45E4-8EAF-7395D9E2A484}"/>
    <cellStyle name="Comma 163" xfId="5723" xr:uid="{7F27FCED-5F1F-44B4-9B89-D7CFE508538A}"/>
    <cellStyle name="Comma 164" xfId="12423" xr:uid="{5ED5886B-732E-4854-83FC-8B0F1A1D55C0}"/>
    <cellStyle name="Comma 165" xfId="12445" xr:uid="{5542DC1B-EE37-40DD-BFDA-C6B67287D9D8}"/>
    <cellStyle name="Comma 166" xfId="12464" xr:uid="{6C55B116-5A20-418E-AB8B-CBD7272DA713}"/>
    <cellStyle name="Comma 167" xfId="12480" xr:uid="{39CD4DF6-A0AD-4C16-AA80-7F2834514C94}"/>
    <cellStyle name="Comma 168" xfId="12589" xr:uid="{8A1FEF74-6E94-4870-8B93-DD40DF8BD701}"/>
    <cellStyle name="Comma 169" xfId="1367" xr:uid="{4D9785FB-44EB-419E-ADF4-5677DD1C8CAF}"/>
    <cellStyle name="Comma 17" xfId="1491" xr:uid="{CFE8892F-8F69-4FBF-8287-1405A0235203}"/>
    <cellStyle name="Comma 17 2" xfId="1492" xr:uid="{AC691B2C-10B7-40C2-9425-BF6C8C2E5DB7}"/>
    <cellStyle name="Comma 17 2 2" xfId="5726" xr:uid="{A320DD15-878B-4432-8767-8491CE1F398D}"/>
    <cellStyle name="Comma 17 2 2 2" xfId="5727" xr:uid="{9576A710-5049-40B8-8F50-C65E95373CAB}"/>
    <cellStyle name="Comma 17 2 2 3" xfId="5728" xr:uid="{CF859DEA-80DF-43A6-8095-B9BDCD7562CD}"/>
    <cellStyle name="Comma 17 2 3" xfId="5725" xr:uid="{67318293-FF90-4445-BDD3-54D1FA869B6D}"/>
    <cellStyle name="Comma 17 3" xfId="5729" xr:uid="{C877AE46-62EF-41CC-8AE9-106F09654D5B}"/>
    <cellStyle name="Comma 17 4" xfId="5730" xr:uid="{51A50A3B-3AF6-4E9F-8F47-C6824918D5A4}"/>
    <cellStyle name="Comma 17 5" xfId="5724" xr:uid="{F5CB75D7-CAE4-4C80-8C48-3285D7188934}"/>
    <cellStyle name="Comma 17_AprV1" xfId="5731" xr:uid="{319A7DAD-4BBA-4B68-841F-544D51FF7125}"/>
    <cellStyle name="Comma 170" xfId="12604" xr:uid="{F23061F8-D5F5-4415-997C-C63B9E6AC101}"/>
    <cellStyle name="Comma 171" xfId="13118" xr:uid="{0FF77A44-3832-4C8E-BEE8-08B0E2B80CB3}"/>
    <cellStyle name="Comma 172" xfId="12615" xr:uid="{7E8BC673-6B07-4C13-A183-90DCC2D270F6}"/>
    <cellStyle name="Comma 173" xfId="12603" xr:uid="{0F96975A-3257-4BF9-9D04-327AA4F06B47}"/>
    <cellStyle name="Comma 174" xfId="12591" xr:uid="{40BDC882-0D55-4920-8B69-3C5E58D8797A}"/>
    <cellStyle name="Comma 175" xfId="13120" xr:uid="{8E7DC015-B6DC-400C-A7E9-D710734710BA}"/>
    <cellStyle name="Comma 176" xfId="12592" xr:uid="{9864A40A-9AA5-448F-BDA6-EB97F1418C03}"/>
    <cellStyle name="Comma 177" xfId="12601" xr:uid="{3D57EB12-C074-43C8-8250-27C23860CC5F}"/>
    <cellStyle name="Comma 178" xfId="12593" xr:uid="{E711030B-3F43-4BB9-9782-61F3B6649AD9}"/>
    <cellStyle name="Comma 179" xfId="12613" xr:uid="{C098594A-524E-4C68-B610-247285DFB20F}"/>
    <cellStyle name="Comma 18" xfId="1493" xr:uid="{304C4EDF-0307-49E9-B696-D814522DCA1B}"/>
    <cellStyle name="Comma 18 2" xfId="1494" xr:uid="{B670366C-3554-446B-B1DC-3828B3CA79B2}"/>
    <cellStyle name="Comma 18 2 2" xfId="1495" xr:uid="{3C4A26DB-7FD1-4A33-90F5-4DBAEE1AA91E}"/>
    <cellStyle name="Comma 18 2 2 2" xfId="5734" xr:uid="{15DFC0E0-B81F-4451-93AE-B1E9ACED7DF2}"/>
    <cellStyle name="Comma 18 2 3" xfId="5733" xr:uid="{80CA00F7-4345-4C38-812D-9E30FD1A35D8}"/>
    <cellStyle name="Comma 18 3" xfId="1496" xr:uid="{E0AB44C4-8E5A-4838-85C4-CFDB2632C4DD}"/>
    <cellStyle name="Comma 18 3 2" xfId="5735" xr:uid="{FE4F0F76-ED17-4471-B4ED-C6335528338D}"/>
    <cellStyle name="Comma 18 3 2 2" xfId="12462" xr:uid="{AFEC1FAC-6374-48BD-A3A0-DA5A415A7E6D}"/>
    <cellStyle name="Comma 18 3 2 3" xfId="12515" xr:uid="{67E831BE-674E-45A7-B24B-8132165D7944}"/>
    <cellStyle name="Comma 18 3 3" xfId="12477" xr:uid="{D0A178D2-E294-49B0-A37E-1F27023693E8}"/>
    <cellStyle name="Comma 18 3 3 2" xfId="12565" xr:uid="{69BCB937-6B1F-4115-A886-4DD9FBB4A66C}"/>
    <cellStyle name="Comma 18 3 4" xfId="12536" xr:uid="{B9EC602A-F23F-4DCA-BF97-B4F9E5E5B3CA}"/>
    <cellStyle name="Comma 18 4" xfId="1497" xr:uid="{CFE49BC9-344E-4DD6-8A36-704A9892B542}"/>
    <cellStyle name="Comma 18 4 2" xfId="5737" xr:uid="{743E6AC9-D339-4389-9107-4F6FFE437765}"/>
    <cellStyle name="Comma 18 4 2 2" xfId="5738" xr:uid="{B9CB3876-326F-4BA1-A0DF-7190804C771D}"/>
    <cellStyle name="Comma 18 4 3" xfId="5739" xr:uid="{831615A7-9BAF-4AF2-8030-778CA9CBBAC3}"/>
    <cellStyle name="Comma 18 4 4" xfId="5736" xr:uid="{2E55A985-EE37-4773-B807-42EBA12DB862}"/>
    <cellStyle name="Comma 18 4 5" xfId="12535" xr:uid="{1DDCDEBA-16A3-440C-830C-9AE18BA4215F}"/>
    <cellStyle name="Comma 18 5" xfId="1498" xr:uid="{F68CB649-0A92-4CCD-B039-9BE3C4E586D4}"/>
    <cellStyle name="Comma 18 6" xfId="5732" xr:uid="{05F609D5-DD1C-4C11-8200-427AB5EE408F}"/>
    <cellStyle name="Comma 18 6 2" xfId="12522" xr:uid="{62986018-550D-445E-AFA9-B5DAB6016C10}"/>
    <cellStyle name="Comma 18 7" xfId="12481" xr:uid="{E5904DD4-4792-48B9-9BDF-20035C993471}"/>
    <cellStyle name="Comma 18 8" xfId="12455" xr:uid="{30322E01-F58A-4B61-A1CE-5C8B83C073AB}"/>
    <cellStyle name="Comma 19" xfId="1499" xr:uid="{B3994F20-AF45-48D3-8F85-A7DD36939118}"/>
    <cellStyle name="Comma 19 10" xfId="12533" xr:uid="{1F31604D-1878-42E6-887A-0B6A7CD617E8}"/>
    <cellStyle name="Comma 19 2" xfId="1500" xr:uid="{97394192-FE6D-49F2-9CEE-930260D5E4F0}"/>
    <cellStyle name="Comma 19 2 2" xfId="5741" xr:uid="{6F759D2E-B854-4646-A20E-4FF42D918FC0}"/>
    <cellStyle name="Comma 19 2 4" xfId="12450" xr:uid="{A9B52B76-D09A-4D7E-B7CD-D8C7DF60572A}"/>
    <cellStyle name="Comma 19 3" xfId="1501" xr:uid="{FFECE685-556B-4BC9-9501-3BB50898F01A}"/>
    <cellStyle name="Comma 19 3 2" xfId="5742" xr:uid="{B9944349-5057-4AFF-B7A1-7F82AF09B031}"/>
    <cellStyle name="Comma 19 4" xfId="1502" xr:uid="{40B47F23-86DD-447B-99DF-062BDCE41793}"/>
    <cellStyle name="Comma 19 4 2" xfId="1503" xr:uid="{88015825-BA39-4CA1-829B-5FF0E2C12AFD}"/>
    <cellStyle name="Comma 19 4 2 2" xfId="1504" xr:uid="{52AF4BA4-7E00-4A38-BE10-E7F4C59DFF52}"/>
    <cellStyle name="Comma 19 4 3" xfId="5743" xr:uid="{ECDCF889-3CD5-444F-B986-E6BEB3ACA13F}"/>
    <cellStyle name="Comma 19 5" xfId="5740" xr:uid="{916EEE69-A96F-4659-92CF-D0F008A56E54}"/>
    <cellStyle name="Comma 2" xfId="2" xr:uid="{E8855A6A-3258-4DB1-97CD-1B9B3EDC793D}"/>
    <cellStyle name="Comma 2 10" xfId="1506" xr:uid="{8A5454F8-2FF8-4018-9DFD-113B9462BD09}"/>
    <cellStyle name="Comma 2 10 2" xfId="5746" xr:uid="{4AA74FD2-23D3-4831-BA96-792D5B6A1E12}"/>
    <cellStyle name="Comma 2 10 3" xfId="5745" xr:uid="{2C427093-5F3D-49E4-8E46-BD3C6D386D60}"/>
    <cellStyle name="Comma 2 11" xfId="1507" xr:uid="{A9DB81C4-3513-47D1-ADA9-FEC728DCC3F5}"/>
    <cellStyle name="Comma 2 11 2" xfId="5747" xr:uid="{A695A757-4C5E-41C2-B5A6-FB39FBE53F27}"/>
    <cellStyle name="Comma 2 12" xfId="1508" xr:uid="{E6276374-C02A-4398-9283-DA1B3686648A}"/>
    <cellStyle name="Comma 2 12 2" xfId="1509" xr:uid="{27749EBD-1B20-4860-86AC-E2B3B7FD9D42}"/>
    <cellStyle name="Comma 2 12 2 2" xfId="1510" xr:uid="{08634BC3-4005-4391-B31D-1EB64C79C035}"/>
    <cellStyle name="Comma 2 12 2 3" xfId="1511" xr:uid="{C02BD2F1-5555-4B43-830A-629F79B80997}"/>
    <cellStyle name="Comma 2 12 3" xfId="5748" xr:uid="{7790E451-30B2-41DF-8A3A-43DDF0E707F9}"/>
    <cellStyle name="Comma 2 13" xfId="1512" xr:uid="{43504903-96F8-418F-9923-B359EDC5E89B}"/>
    <cellStyle name="Comma 2 13 2" xfId="5749" xr:uid="{2EB725FC-9CD2-43F6-BD60-B64FB9AB0B54}"/>
    <cellStyle name="Comma 2 14" xfId="1513" xr:uid="{EA717CD8-3EDB-42FE-9AA5-93BB512B0BFE}"/>
    <cellStyle name="Comma 2 14 2" xfId="5750" xr:uid="{C1626F61-2719-4C66-9788-56C718587399}"/>
    <cellStyle name="Comma 2 15" xfId="1514" xr:uid="{85DBEDB1-A1A4-4C20-9F9E-315E08F2ED48}"/>
    <cellStyle name="Comma 2 15 2" xfId="5751" xr:uid="{62CC7170-F353-43FA-9429-75B103B97A65}"/>
    <cellStyle name="Comma 2 16" xfId="1515" xr:uid="{A909F87D-681C-47B3-8B38-0BEFD424BEAF}"/>
    <cellStyle name="Comma 2 16 2" xfId="5752" xr:uid="{754512AA-63CF-4A22-B1B8-93012216DD2B}"/>
    <cellStyle name="Comma 2 17" xfId="1516" xr:uid="{369038D8-B3B6-4687-B96F-2155B35CE3A8}"/>
    <cellStyle name="Comma 2 17 2" xfId="5753" xr:uid="{36289E25-DD8F-4834-B631-81F5C77EEDD5}"/>
    <cellStyle name="Comma 2 18" xfId="5754" xr:uid="{175BEF82-437E-4D57-9F53-878D1FFD3021}"/>
    <cellStyle name="Comma 2 19" xfId="5755" xr:uid="{AA7DEAF8-7ABB-4800-B5E0-AD7DFBBB371B}"/>
    <cellStyle name="Comma 2 2" xfId="3" xr:uid="{D87FDED7-BD9A-4E82-9AF5-0DAA63B1366D}"/>
    <cellStyle name="Comma 2 2 12 2" xfId="1518" xr:uid="{385E95F8-F7A1-4DC8-A900-D27556FDBEA1}"/>
    <cellStyle name="Comma 2 2 2" xfId="22" xr:uid="{65C73F62-DE42-4010-95C8-792A4731BB00}"/>
    <cellStyle name="Comma 2 2 2 2" xfId="1520" xr:uid="{055F465D-F522-4267-B11D-FE94761F2F99}"/>
    <cellStyle name="Comma 2 2 2 2 2" xfId="1521" xr:uid="{E6399732-EA8F-41D4-A94A-EA70CE3EA82A}"/>
    <cellStyle name="Comma 2 2 2 2 3" xfId="5757" xr:uid="{5B28801B-934A-4958-9AF9-93A9DE5BECDB}"/>
    <cellStyle name="Comma 2 2 2 3" xfId="1522" xr:uid="{CA313AE5-2CBE-4D4B-AB0F-0F780DB60A08}"/>
    <cellStyle name="Comma 2 2 2 3 2" xfId="1523" xr:uid="{C040A8CC-76A8-4A13-9B01-1AD2FF00B2A1}"/>
    <cellStyle name="Comma 2 2 2 4" xfId="1524" xr:uid="{7D77739F-F7DA-47E4-B0FB-571F592B40C2}"/>
    <cellStyle name="Comma 2 2 2 5" xfId="5756" xr:uid="{AC4647E3-7FFC-4425-87B5-F4CFF50253FA}"/>
    <cellStyle name="Comma 2 2 2 6" xfId="12523" xr:uid="{9EC8D23C-33CA-4C2A-832D-D637C06466AA}"/>
    <cellStyle name="Comma 2 2 2 7" xfId="1519" xr:uid="{1229614B-3A00-43D1-A4D2-DB3CD5D8DBBE}"/>
    <cellStyle name="Comma 2 2 3" xfId="1525" xr:uid="{ED2CC5F7-F20B-4838-9C5F-4E211D5D24CA}"/>
    <cellStyle name="Comma 2 2 3 2" xfId="1526" xr:uid="{CBC03BD4-33CC-4E19-B556-17307659F3B9}"/>
    <cellStyle name="Comma 2 2 3 2 2" xfId="5759" xr:uid="{83234483-AF35-47B8-8567-27A3EB1AB037}"/>
    <cellStyle name="Comma 2 2 3 2 3" xfId="12614" xr:uid="{F9EBFAFF-E02F-4A48-A948-D5F646BE2FA6}"/>
    <cellStyle name="Comma 2 2 3 3" xfId="5758" xr:uid="{DDDBD3D9-8AA1-4EB0-8E6E-83FCED8D5A34}"/>
    <cellStyle name="Comma 2 2 3 4" xfId="12597" xr:uid="{FAB5CA36-4059-4B80-B722-45907CDFA435}"/>
    <cellStyle name="Comma 2 2 4" xfId="1527" xr:uid="{6317233F-B394-4E0D-9D87-63DE7FD9A3D6}"/>
    <cellStyle name="Comma 2 2 4 2" xfId="1528" xr:uid="{244C6430-4C3A-48C3-82A8-028CF2AE6478}"/>
    <cellStyle name="Comma 2 2 4 3" xfId="1529" xr:uid="{8F6707C6-2621-4DC2-8E79-E05402AD0010}"/>
    <cellStyle name="Comma 2 2 4 4" xfId="5760" xr:uid="{B802A632-FF06-4B78-A4E5-36D225C241DC}"/>
    <cellStyle name="Comma 2 2 5" xfId="5761" xr:uid="{DB3CC5C1-584B-4435-BDAA-F1271C507B1B}"/>
    <cellStyle name="Comma 2 2 6" xfId="12559" xr:uid="{2C9D3C00-80E6-4DB5-A35F-39154C2F24A3}"/>
    <cellStyle name="Comma 2 2 7" xfId="1517" xr:uid="{C1351638-7575-469C-B635-A05B068BA3D7}"/>
    <cellStyle name="Comma 2 2_WP(BS)-System" xfId="5762" xr:uid="{D11DF1FF-4CA6-417F-A8B9-571D4B43A3FE}"/>
    <cellStyle name="Comma 2 20" xfId="5763" xr:uid="{88A48A66-B381-451B-A30F-42CEB10E1916}"/>
    <cellStyle name="Comma 2 21" xfId="5764" xr:uid="{1F4C5F04-E296-4D7C-AD97-BEE419586D3E}"/>
    <cellStyle name="Comma 2 21 2" xfId="5765" xr:uid="{AB50C67F-F642-4BCD-A978-5BF804B51B6F}"/>
    <cellStyle name="Comma 2 21 3" xfId="5766" xr:uid="{C25D96B2-76B1-4BA3-8396-2838479FD630}"/>
    <cellStyle name="Comma 2 22" xfId="5744" xr:uid="{95234F7F-7E6F-44B9-A708-865D5C1DC02B}"/>
    <cellStyle name="Comma 2 23" xfId="12525" xr:uid="{020A70BB-5657-4771-A039-7EACCC17062D}"/>
    <cellStyle name="Comma 2 24" xfId="1505" xr:uid="{06617B7F-9D82-4C5C-A218-A445427A1934}"/>
    <cellStyle name="Comma 2 25" xfId="12602" xr:uid="{DD07A33B-BB33-420E-8C6D-86240836E9EA}"/>
    <cellStyle name="Comma 2 3" xfId="4" xr:uid="{C32CC85E-1FFD-4061-B80D-4DE5BD84C909}"/>
    <cellStyle name="Comma 2 3 2" xfId="5" xr:uid="{016CF6CF-E56E-4B7A-9529-CBDFC6047F46}"/>
    <cellStyle name="Comma 2 3 2 2" xfId="5769" xr:uid="{9CF2DC85-0753-46D2-95A3-B4F8F3C237CE}"/>
    <cellStyle name="Comma 2 3 2 3" xfId="5768" xr:uid="{CFB8F5EA-A5D1-4D41-BDF8-E66DEEB0FFC2}"/>
    <cellStyle name="Comma 2 3 2 4" xfId="1530" xr:uid="{3BBE4F11-F003-4A6D-B933-2BC1D97F33BA}"/>
    <cellStyle name="Comma 2 3 2 5" xfId="12600" xr:uid="{5580517C-907A-4004-A6F0-8E5E97CC9857}"/>
    <cellStyle name="Comma 2 3 3" xfId="23" xr:uid="{4AE8D77F-EF87-4BAA-9368-749DA70DA916}"/>
    <cellStyle name="Comma 2 3 3 2" xfId="5770" xr:uid="{DC8E51EC-84C4-4724-BB25-46736B6C96D7}"/>
    <cellStyle name="Comma 2 3 3 3" xfId="1531" xr:uid="{3BA39805-6293-4827-B56B-2359785F736F}"/>
    <cellStyle name="Comma 2 3 4" xfId="5771" xr:uid="{8C89FA63-1A4E-4163-90AF-2E83F2CE3EBD}"/>
    <cellStyle name="Comma 2 3 5" xfId="5772" xr:uid="{F784AA51-ADA7-44C6-A059-7C9F7F1CCADE}"/>
    <cellStyle name="Comma 2 3 6" xfId="5773" xr:uid="{6005D5E2-9DC0-429A-9BFA-AF91AFCAC4CD}"/>
    <cellStyle name="Comma 2 3 7" xfId="5774" xr:uid="{664454BE-F5A1-4149-99D0-A63DBCC0547F}"/>
    <cellStyle name="Comma 2 3 8" xfId="5767" xr:uid="{4E956028-092F-46CC-84FB-1578DC0A83B7}"/>
    <cellStyle name="Comma 2 37 2" xfId="12451" xr:uid="{FA55C3E7-C00D-43A2-846B-E64546C3F15B}"/>
    <cellStyle name="Comma 2 4" xfId="21" xr:uid="{E1FA51C7-62E4-459D-9C93-D7BA194EE778}"/>
    <cellStyle name="Comma 2 4 2" xfId="1533" xr:uid="{85CECD23-918A-475C-BF94-A8789E030790}"/>
    <cellStyle name="Comma 2 4 2 2" xfId="5777" xr:uid="{E6F69B97-CE94-46E8-874C-FD4FA0D0B3CE}"/>
    <cellStyle name="Comma 2 4 2 3" xfId="5776" xr:uid="{3E32087E-F01C-481C-9061-6E1AD29AFC3C}"/>
    <cellStyle name="Comma 2 4 3" xfId="1534" xr:uid="{17C616F1-D875-4686-A409-0CD0CC793CEA}"/>
    <cellStyle name="Comma 2 4 4" xfId="1535" xr:uid="{CB5BBF54-3A4E-4717-91EE-1ED03FE6DB44}"/>
    <cellStyle name="Comma 2 4 5" xfId="1536" xr:uid="{F1B49072-6C0D-46DF-8622-ED19364E7285}"/>
    <cellStyle name="Comma 2 4 6" xfId="1537" xr:uid="{2710DB8C-596A-449F-8F2C-14FFB6FC4950}"/>
    <cellStyle name="Comma 2 4 7" xfId="5775" xr:uid="{ADD3E328-842A-4017-996E-ED2078496D72}"/>
    <cellStyle name="Comma 2 4 8" xfId="1532" xr:uid="{51A583DD-C0DA-4122-8A49-266D62348FE5}"/>
    <cellStyle name="Comma 2 5" xfId="1538" xr:uid="{1554B218-F5AA-47F8-9424-B1B1DD034ED1}"/>
    <cellStyle name="Comma 2 5 2" xfId="1539" xr:uid="{36813B21-9D25-47C9-927C-9F803DB28750}"/>
    <cellStyle name="Comma 2 5 2 2" xfId="5779" xr:uid="{140A1269-2761-4D70-B195-02ADF68A4B38}"/>
    <cellStyle name="Comma 2 5 2 2 2" xfId="12484" xr:uid="{3432C31B-5E70-411E-8C99-B28F3BB1D975}"/>
    <cellStyle name="Comma 2 5 2 4" xfId="12596" xr:uid="{40502696-BD8F-4CCE-AEC6-C3D904E7F091}"/>
    <cellStyle name="Comma 2 5 2 4 2" xfId="12595" xr:uid="{38963FAC-8F6E-431C-8F23-636938AB3E7E}"/>
    <cellStyle name="Comma 2 5 3" xfId="1540" xr:uid="{6FFE782D-C75A-45C2-8914-E77701440506}"/>
    <cellStyle name="Comma 2 5 4" xfId="1541" xr:uid="{168CA717-CE6D-409C-BB71-97B88416BB88}"/>
    <cellStyle name="Comma 2 5 5" xfId="1542" xr:uid="{2ECB0501-DDB8-49AA-8C8D-1A6EA2CB17CB}"/>
    <cellStyle name="Comma 2 5 6" xfId="5778" xr:uid="{B880611F-5632-4861-9C81-22B3D4455847}"/>
    <cellStyle name="Comma 2 6" xfId="1543" xr:uid="{D4D782FD-4865-46B6-9F7D-740EF489E017}"/>
    <cellStyle name="Comma 2 6 2" xfId="5781" xr:uid="{0A1B9E73-00F1-4FFE-B08F-2BF3936228E0}"/>
    <cellStyle name="Comma 2 6 2 2" xfId="12544" xr:uid="{67A8AA57-CD7E-47CB-846E-8DED101E1EC6}"/>
    <cellStyle name="Comma 2 6 3" xfId="5780" xr:uid="{0C9A55B1-A74C-4970-BA13-8AA5F2F69822}"/>
    <cellStyle name="Comma 2 6 3 2" xfId="12518" xr:uid="{2B6193A4-E679-4D54-8A02-38E99CA00A70}"/>
    <cellStyle name="Comma 2 7" xfId="1544" xr:uid="{F3762DF8-C303-4493-960A-5BB64C3B5D8A}"/>
    <cellStyle name="Comma 2 7 2" xfId="1545" xr:uid="{53A57DA7-79E5-463A-8BCC-DE29EA004849}"/>
    <cellStyle name="Comma 2 7 3" xfId="5782" xr:uid="{87DB14A3-4566-4573-908D-636BEE6124FD}"/>
    <cellStyle name="Comma 2 8" xfId="1546" xr:uid="{876F6907-3E69-436C-9B7B-D0C67F96F659}"/>
    <cellStyle name="Comma 2 8 2" xfId="1547" xr:uid="{A4077F0C-4A62-4EC2-B6AC-0C127AB581B0}"/>
    <cellStyle name="Comma 2 8 2 2" xfId="1548" xr:uid="{E0B6BE44-654F-4766-BA85-85ABD50C2F7E}"/>
    <cellStyle name="Comma 2 8 2 3" xfId="1549" xr:uid="{116099A2-413C-429F-A80B-30BAAC1C3F38}"/>
    <cellStyle name="Comma 2 8 2 3 2" xfId="5785" xr:uid="{2657E186-9971-42B3-885A-7FFA895CC630}"/>
    <cellStyle name="Comma 2 8 2 4" xfId="5784" xr:uid="{F606F08F-4ACC-4B87-97A7-E61E67357F31}"/>
    <cellStyle name="Comma 2 8 3" xfId="1550" xr:uid="{77C0B642-190B-4912-AA15-F5860818F300}"/>
    <cellStyle name="Comma 2 8 4" xfId="1551" xr:uid="{6DE427EA-E095-4F21-A9A0-C383EFC59C87}"/>
    <cellStyle name="Comma 2 8 5" xfId="5783" xr:uid="{B8464A3E-4C8A-476F-9AB8-00DEB3684C3B}"/>
    <cellStyle name="Comma 2 8 6" xfId="12461" xr:uid="{FA851790-12B4-48C7-BA70-5CE603FC2B78}"/>
    <cellStyle name="Comma 2 8 7" xfId="12516" xr:uid="{572FEDD1-1B21-4842-A216-D524E889D6CC}"/>
    <cellStyle name="Comma 2 9" xfId="1552" xr:uid="{A049F43A-15EF-4B37-85E8-A5855165D583}"/>
    <cellStyle name="Comma 2 9 2" xfId="5786" xr:uid="{7F9CD765-2DD4-404D-946A-F696F01BE81F}"/>
    <cellStyle name="Comma 2_101740011_รายได้ค้างรับค่าคอมมิชชั่น" xfId="5787" xr:uid="{01215BF4-61D5-493B-8439-382CBFBC7F44}"/>
    <cellStyle name="Comma 20" xfId="1553" xr:uid="{18A1BB66-635F-4CDF-8738-AAAED9C6CFE8}"/>
    <cellStyle name="Comma 20 2" xfId="1554" xr:uid="{0376CC9C-5E89-411C-8CF6-0D7A7910E3EB}"/>
    <cellStyle name="Comma 20 2 2" xfId="1555" xr:uid="{71CD5596-3416-4244-A39D-BAA54C6F4476}"/>
    <cellStyle name="Comma 20 2 3" xfId="5789" xr:uid="{35A33A76-F315-4A4D-B085-8C84D1FB7A40}"/>
    <cellStyle name="Comma 20 2 4" xfId="12549" xr:uid="{7A6DE063-E45A-401A-8D4F-AB63B20EC105}"/>
    <cellStyle name="Comma 20 3" xfId="5790" xr:uid="{F2418BCD-015C-43D8-B88D-8449082E5513}"/>
    <cellStyle name="Comma 20 3 2" xfId="12556" xr:uid="{1B32F397-9479-484F-941A-169BAA93A4F2}"/>
    <cellStyle name="Comma 20 4" xfId="5791" xr:uid="{24E3D6AB-ACC7-4685-964C-D9B91C2286E4}"/>
    <cellStyle name="Comma 20 4 2" xfId="5792" xr:uid="{BF4D3890-83E3-46AB-A909-5591533A5700}"/>
    <cellStyle name="Comma 20 4 2 2" xfId="5793" xr:uid="{63AE0830-177B-4900-9FA0-C9E42CEB9E5D}"/>
    <cellStyle name="Comma 20 4 3" xfId="5794" xr:uid="{4A8A1093-D4D1-4D8B-A4DF-86B87D73E04C}"/>
    <cellStyle name="Comma 20 4 4" xfId="5795" xr:uid="{96518AE7-D052-4218-97C8-1D23E78B4933}"/>
    <cellStyle name="Comma 20 5" xfId="5796" xr:uid="{CABAA693-DAC7-4C67-9260-1A106837F658}"/>
    <cellStyle name="Comma 20 6" xfId="5788" xr:uid="{D9534D7F-E75E-4B51-96DC-EF475780D6DC}"/>
    <cellStyle name="Comma 20 6 2" xfId="12475" xr:uid="{4062CF76-5CAA-43C4-AD97-7B143F79CA65}"/>
    <cellStyle name="Comma 20 7" xfId="12468" xr:uid="{F6B5C074-8CBC-45CA-B066-0EDC9E61BADF}"/>
    <cellStyle name="Comma 20 8" xfId="12519" xr:uid="{3DD49A56-F7BD-4647-9F4F-FDAB092DB4CC}"/>
    <cellStyle name="Comma 21" xfId="1556" xr:uid="{2904C4CC-569B-4B35-A948-1B0C9D57EE98}"/>
    <cellStyle name="Comma 21 2" xfId="1557" xr:uid="{84961FF5-39B0-4E70-BAF3-59B0466965C2}"/>
    <cellStyle name="Comma 21 2 2" xfId="1558" xr:uid="{FCCA623C-D183-45AA-8AE8-322F96F5EA87}"/>
    <cellStyle name="Comma 21 2 3" xfId="5798" xr:uid="{26251785-F90E-43A3-8F81-A48785D976D2}"/>
    <cellStyle name="Comma 21 3" xfId="5799" xr:uid="{BF4B6C99-8D0A-4626-B1C3-B006C5790AA3}"/>
    <cellStyle name="Comma 21 3 2" xfId="13112" xr:uid="{89FCA364-AA7D-43EC-A098-6E1115DBD854}"/>
    <cellStyle name="Comma 21 3 3" xfId="12594" xr:uid="{DA6BC3B2-93DD-4551-B2CF-0ACAD85C7526}"/>
    <cellStyle name="Comma 21 4" xfId="5797" xr:uid="{A3CA6272-8101-4F08-A5C5-01CFE4EAEF45}"/>
    <cellStyle name="Comma 22" xfId="1559" xr:uid="{47D295E0-6891-48E0-996F-D0412EC1B581}"/>
    <cellStyle name="Comma 22 2" xfId="1560" xr:uid="{89691FD0-6A1F-484C-BD14-6424E2FF6385}"/>
    <cellStyle name="Comma 22 2 2" xfId="1561" xr:uid="{9E532FD4-1A96-40C4-8986-03B20730D7DD}"/>
    <cellStyle name="Comma 22 2 3" xfId="5801" xr:uid="{E0DA2A05-6CD9-4893-8F5C-2C42E7A6B9B1}"/>
    <cellStyle name="Comma 22 3" xfId="1562" xr:uid="{58782EA1-955D-4EF9-AD46-6D01EF76E5BD}"/>
    <cellStyle name="Comma 22 4" xfId="5800" xr:uid="{30508E4D-B7B3-4AA5-85F4-D266A433DEDB}"/>
    <cellStyle name="Comma 23" xfId="1563" xr:uid="{B348BF82-7ACF-4325-AA18-86A1614E01B8}"/>
    <cellStyle name="Comma 23 2" xfId="1564" xr:uid="{DBCFB0FB-795C-4207-AEE6-058BB8F8A7D1}"/>
    <cellStyle name="Comma 23 2 2" xfId="5803" xr:uid="{EF71E0FF-B286-415B-AC46-1681E39446AA}"/>
    <cellStyle name="Comma 23 3" xfId="5804" xr:uid="{C4CAC868-1E7A-4E19-ACFC-EDE306F406F4}"/>
    <cellStyle name="Comma 23 4" xfId="5802" xr:uid="{5FFA8C4E-5385-4DF7-A9BF-0023A1381F7F}"/>
    <cellStyle name="Comma 23 5" xfId="12558" xr:uid="{26154E0E-C1F6-4F34-A090-C77928BE90F8}"/>
    <cellStyle name="Comma 24" xfId="1565" xr:uid="{51F87682-35CD-4277-98CE-1BED2BBD8271}"/>
    <cellStyle name="Comma 24 2" xfId="1566" xr:uid="{73F3549D-770C-4F7A-9682-E774D19817BB}"/>
    <cellStyle name="Comma 24 2 2" xfId="1567" xr:uid="{7F025025-0A6C-434E-A01C-CC3F5669397D}"/>
    <cellStyle name="Comma 24 2 3" xfId="1568" xr:uid="{2EA7D86C-50A3-4284-B8BD-DA1378E41508}"/>
    <cellStyle name="Comma 24 2 4" xfId="5806" xr:uid="{5EDD1793-E5AD-404E-9C7C-361A8FD13093}"/>
    <cellStyle name="Comma 24 3" xfId="1569" xr:uid="{EEA8712B-F74C-4845-A93A-A50FCAA2450A}"/>
    <cellStyle name="Comma 24 3 2" xfId="5807" xr:uid="{CCF9AC4A-61A8-436F-A39E-9576F6ADB0BD}"/>
    <cellStyle name="Comma 24 4" xfId="1570" xr:uid="{236F561F-88FE-46E5-8624-29896D4811EC}"/>
    <cellStyle name="Comma 24 4 2" xfId="5808" xr:uid="{2030BE12-AB13-4764-BA8D-4E1508111D01}"/>
    <cellStyle name="Comma 24 5" xfId="5805" xr:uid="{0C37C7DE-C52A-4304-9C27-EF0047E7E5BD}"/>
    <cellStyle name="Comma 25" xfId="1571" xr:uid="{26CCCF8B-7375-4920-8D27-92CC77B4295C}"/>
    <cellStyle name="Comma 25 2" xfId="1572" xr:uid="{D0EE181C-1C2C-4226-A741-A574F59A7E15}"/>
    <cellStyle name="Comma 25 2 2" xfId="1573" xr:uid="{8D44E33F-4310-4A7E-9983-2FFDADA151EE}"/>
    <cellStyle name="Comma 25 2 2 2" xfId="12488" xr:uid="{EEAAA6E9-5FF7-4E00-AD16-7E78207B1CA6}"/>
    <cellStyle name="Comma 25 2 3" xfId="1574" xr:uid="{D3B8913C-8BBE-412C-9405-493F2B329997}"/>
    <cellStyle name="Comma 25 2 4" xfId="5810" xr:uid="{806064A8-D833-4809-8AC3-913A51482212}"/>
    <cellStyle name="Comma 25 3" xfId="1575" xr:uid="{9A4A7E03-B0BE-49C4-8D49-06634DD1B452}"/>
    <cellStyle name="Comma 25 3 2" xfId="5811" xr:uid="{0A1EC4C0-3EC0-4F5D-A803-569B143F494E}"/>
    <cellStyle name="Comma 25 4" xfId="1576" xr:uid="{F63D1A00-A7E6-4261-B605-1BC3E646F24C}"/>
    <cellStyle name="Comma 25 5" xfId="5809" xr:uid="{34E5A0CD-7A94-4230-B3AF-A03AF31ADA1B}"/>
    <cellStyle name="Comma 26" xfId="1577" xr:uid="{E221831E-4512-44C4-9EB3-42DE9B2CABC7}"/>
    <cellStyle name="Comma 26 2" xfId="1578" xr:uid="{84B89611-A373-4B1C-8F73-478BAAF30691}"/>
    <cellStyle name="Comma 26 2 2" xfId="1579" xr:uid="{ED7DF640-E5C0-4EF3-88FB-098B90CAD232}"/>
    <cellStyle name="Comma 26 2 2 2" xfId="1580" xr:uid="{7C3D51F2-7720-4E09-8856-337710494448}"/>
    <cellStyle name="Comma 26 3" xfId="5812" xr:uid="{40257924-ABB1-4EFC-87C4-75540F7E8D71}"/>
    <cellStyle name="Comma 26 4" xfId="12537" xr:uid="{560CBAF9-D55D-4213-9389-352FA3D9E0FE}"/>
    <cellStyle name="Comma 27" xfId="1581" xr:uid="{AF546AB4-2686-4FB3-9A5C-DA66B804AD22}"/>
    <cellStyle name="Comma 27 2" xfId="1582" xr:uid="{47553D69-37F7-4AE2-9A5B-2A605E6B80F7}"/>
    <cellStyle name="Comma 27 3" xfId="1583" xr:uid="{76514EB6-D8ED-4E85-A94F-5A260A79C4D9}"/>
    <cellStyle name="Comma 27 4" xfId="5813" xr:uid="{83B66983-A0D6-4E52-ACEC-0FAC744E3E34}"/>
    <cellStyle name="Comma 28" xfId="1584" xr:uid="{5104E20A-72E4-4B62-B590-B0FFB944BEE2}"/>
    <cellStyle name="Comma 28 2" xfId="1585" xr:uid="{E3D3949B-AC4E-4D41-B50E-1BF4B62F56DC}"/>
    <cellStyle name="Comma 28 2 2" xfId="1586" xr:uid="{9B2A45E6-FABE-4227-BB2B-D2DA84D5AB65}"/>
    <cellStyle name="Comma 28 3" xfId="1587" xr:uid="{ACDA4EB2-27A5-4932-84C0-46EA6AA90E98}"/>
    <cellStyle name="Comma 28 4" xfId="1588" xr:uid="{A8A97F9B-5384-454C-A9E6-78651B7CB1B0}"/>
    <cellStyle name="Comma 28 5" xfId="5814" xr:uid="{7A1D2723-5935-4F51-A6CA-0AE35410CAB5}"/>
    <cellStyle name="Comma 29" xfId="1589" xr:uid="{914D67F2-96EA-4370-AC84-12C117E3D2CA}"/>
    <cellStyle name="Comma 29 2" xfId="1590" xr:uid="{45AB64CE-F75C-4925-97CE-910634350DB8}"/>
    <cellStyle name="Comma 29 2 2" xfId="5817" xr:uid="{0A1C0C76-EDEB-4E41-A76C-07465B053053}"/>
    <cellStyle name="Comma 29 2 3" xfId="5816" xr:uid="{C8CC5CDA-927F-44DB-A3EE-5737EDA4C1CD}"/>
    <cellStyle name="Comma 29 3" xfId="5818" xr:uid="{B7FAEA32-BA76-445B-B748-6376BE68FAE3}"/>
    <cellStyle name="Comma 29 4" xfId="5815" xr:uid="{3EC154B4-1AE2-44F6-9C55-B8E8EC7AD41B}"/>
    <cellStyle name="Comma 3" xfId="6" xr:uid="{55CC0DC8-F819-4776-A4D9-03BE94848E13}"/>
    <cellStyle name="Comma 3 10" xfId="5820" xr:uid="{589106ED-3F1D-4BDB-AF64-E5D1216276ED}"/>
    <cellStyle name="Comma 3 11" xfId="5821" xr:uid="{3177C278-2C24-4D11-8524-C1F68EA500F2}"/>
    <cellStyle name="Comma 3 12" xfId="5819" xr:uid="{9696F51F-83C9-4DEA-84C2-4F2CFFC3421D}"/>
    <cellStyle name="Comma 3 13" xfId="1591" xr:uid="{B3FCE0D3-3DF3-479D-ACBD-D534D77F7330}"/>
    <cellStyle name="Comma 3 14" xfId="12599" xr:uid="{B7FC2D17-57B3-4AF4-BB76-4DAE6C279FB3}"/>
    <cellStyle name="Comma 3 2" xfId="7" xr:uid="{640D924C-097A-4C84-8F6A-F2082889B188}"/>
    <cellStyle name="Comma 3 2 2" xfId="1593" xr:uid="{D46816A9-D08C-4B9C-AB50-DE55D732CC21}"/>
    <cellStyle name="Comma 3 2 2 2" xfId="1594" xr:uid="{3703D04D-DD2F-4770-8096-1A349FE34B02}"/>
    <cellStyle name="Comma 3 2 2 3" xfId="5823" xr:uid="{FB92CB7C-AAF5-4F37-A2DD-31BF897BDF53}"/>
    <cellStyle name="Comma 3 2 3" xfId="1595" xr:uid="{7091D84D-0D53-45C4-A54F-E8387961DFD0}"/>
    <cellStyle name="Comma 3 2 3 2" xfId="5824" xr:uid="{5941D3CA-FF93-45D9-97CA-D7BD991FD91B}"/>
    <cellStyle name="Comma 3 2 4" xfId="1596" xr:uid="{700CEE5D-9A90-46F8-A6EB-477A518D2012}"/>
    <cellStyle name="Comma 3 2 4 2" xfId="1597" xr:uid="{46DFAE36-72E7-49EB-8BD5-D57FADEEAC8B}"/>
    <cellStyle name="Comma 3 2 4 3" xfId="1598" xr:uid="{BA4E3CB7-A329-4010-97BA-C2B81747A934}"/>
    <cellStyle name="Comma 3 2 5" xfId="1599" xr:uid="{70ECDD48-B015-42ED-A98C-3F19B5BF19EE}"/>
    <cellStyle name="Comma 3 2 6" xfId="1600" xr:uid="{188F85C5-2DC5-4AFA-A93D-94EA0ACDB525}"/>
    <cellStyle name="Comma 3 2 7" xfId="5822" xr:uid="{24F99A5D-0C26-4DD9-A9CF-53E763F48E3D}"/>
    <cellStyle name="Comma 3 2 8" xfId="1592" xr:uid="{29598EA6-A75F-468F-82B4-161D2BF62DFE}"/>
    <cellStyle name="Comma 3 2_FV-รายละเอียดประกอบงบ 5-54" xfId="1601" xr:uid="{F00B6FAE-A2E6-4024-A12C-C05C0B85D5AB}"/>
    <cellStyle name="Comma 3 3" xfId="24" xr:uid="{AC47BB6B-6DC7-4F25-918D-32E664BC3FE5}"/>
    <cellStyle name="Comma 3 3 2" xfId="5826" xr:uid="{7A512273-D7D5-4105-BFBC-8E1BBC295A9D}"/>
    <cellStyle name="Comma 3 3 3" xfId="5825" xr:uid="{9403AED2-88A5-4E2E-AA74-B4BD9F40A7F2}"/>
    <cellStyle name="Comma 3 3 4" xfId="12458" xr:uid="{B0265E48-318B-4DFA-882F-64215FB08BB9}"/>
    <cellStyle name="Comma 3 3 5" xfId="1602" xr:uid="{225C3560-38B8-4558-A24A-57B21A832DBC}"/>
    <cellStyle name="Comma 3 3 7" xfId="12449" xr:uid="{17D0C0D7-523A-496D-BA4B-6D8C3AC42D27}"/>
    <cellStyle name="Comma 3 4" xfId="1603" xr:uid="{14AC78F9-F197-4D18-B8F4-4E6A8640EEE9}"/>
    <cellStyle name="Comma 3 4 2" xfId="5827" xr:uid="{DE7C0078-6597-472E-9A0A-5F97B44C8350}"/>
    <cellStyle name="Comma 3 5" xfId="1604" xr:uid="{22101DA6-C9C1-47D4-A6A3-77E06386C4FD}"/>
    <cellStyle name="Comma 3 5 2" xfId="5828" xr:uid="{23E8143E-CED0-48C7-9892-A0F4DAC92CD3}"/>
    <cellStyle name="Comma 3 5 3" xfId="12476" xr:uid="{B1BB7132-16BD-47A6-A21A-C418126B014C}"/>
    <cellStyle name="Comma 3 6" xfId="1605" xr:uid="{E40B656C-9207-4D7C-B0CA-8032252B79A6}"/>
    <cellStyle name="Comma 3 6 2" xfId="5830" xr:uid="{00DF6FC1-918F-4A97-9A80-CEB643E8E053}"/>
    <cellStyle name="Comma 3 6 3" xfId="5829" xr:uid="{CF264777-1050-4D0F-8E79-18E37CCCD5CB}"/>
    <cellStyle name="Comma 3 7" xfId="1606" xr:uid="{82B552CE-0B5C-4C9F-B528-78DDEEBD977A}"/>
    <cellStyle name="Comma 3 8" xfId="5831" xr:uid="{64631B22-73CC-4E01-B4C9-9E27FF171B67}"/>
    <cellStyle name="Comma 3 9" xfId="5832" xr:uid="{55EAE3C2-A3E5-4FFC-BC25-DD0998D836B3}"/>
    <cellStyle name="Comma 3_AC_WP_03.31.10_tong" xfId="5833" xr:uid="{1C99B399-F9D7-488C-A169-6C3A6329A159}"/>
    <cellStyle name="Comma 30" xfId="1607" xr:uid="{65DC6DE4-D8CD-4331-9FC7-32E1C1F63330}"/>
    <cellStyle name="Comma 30 2" xfId="1608" xr:uid="{587B3E44-BABF-42E2-B8DF-AFD4F684EAE7}"/>
    <cellStyle name="Comma 30 3" xfId="5834" xr:uid="{7208A2FC-0CF3-4D91-8BBF-67142799A80C}"/>
    <cellStyle name="Comma 31" xfId="1609" xr:uid="{66C0013D-BAF2-4A28-BA09-11A78396EEB3}"/>
    <cellStyle name="Comma 31 2" xfId="1610" xr:uid="{05B2FBD2-4161-4A0C-AF9C-EFC5615E2478}"/>
    <cellStyle name="Comma 31 2 2" xfId="5837" xr:uid="{176CD258-4362-41B6-A23B-42DFD48E5784}"/>
    <cellStyle name="Comma 31 2 3" xfId="5836" xr:uid="{2AA29E80-8B4D-418B-B9F9-9CBE6BBB9DD4}"/>
    <cellStyle name="Comma 31 3" xfId="5838" xr:uid="{1DA844A7-2DDE-48A6-B4A5-945787A111DE}"/>
    <cellStyle name="Comma 31 4" xfId="5835" xr:uid="{37479E0D-2406-4280-8480-624B92EFADA8}"/>
    <cellStyle name="Comma 32" xfId="1611" xr:uid="{F71ABCD4-0C81-47ED-AF8A-B2791CDB0B3B}"/>
    <cellStyle name="Comma 32 2" xfId="1612" xr:uid="{76D84BE0-AF82-4FCC-95E7-DE958030F053}"/>
    <cellStyle name="Comma 32 3" xfId="5839" xr:uid="{692FBBB8-45AE-4AEE-9C3A-771511D16EBD}"/>
    <cellStyle name="Comma 33" xfId="1613" xr:uid="{2A7B70AC-B7ED-445C-8C01-5673DE10FDEE}"/>
    <cellStyle name="Comma 33 2" xfId="5840" xr:uid="{9C1609C8-4C05-41FF-9788-7B89E75CC955}"/>
    <cellStyle name="Comma 34" xfId="1614" xr:uid="{B053122E-EA1A-4B8C-B517-995E6010FB61}"/>
    <cellStyle name="Comma 34 2" xfId="1615" xr:uid="{56C55F92-7B54-4E51-96DF-0D5CCA5D3455}"/>
    <cellStyle name="Comma 34 2 2" xfId="5843" xr:uid="{40C2A8F7-83B5-4EBB-BF9D-6CE251E0380A}"/>
    <cellStyle name="Comma 34 2 3" xfId="5844" xr:uid="{DD98BAB9-AFB6-4B86-979A-69725DAE9C01}"/>
    <cellStyle name="Comma 34 2 4" xfId="5842" xr:uid="{92032878-8B0D-4788-8390-DDB8886948A0}"/>
    <cellStyle name="Comma 34 3" xfId="5841" xr:uid="{241661DA-4042-4293-97EE-7C4070B73775}"/>
    <cellStyle name="Comma 35" xfId="1616" xr:uid="{A4028A4D-E5F0-41AD-BFF1-D1B681030D0F}"/>
    <cellStyle name="Comma 35 2" xfId="5845" xr:uid="{61EEF5BB-2607-4386-88AD-8EDC551275E6}"/>
    <cellStyle name="Comma 35 2 2" xfId="12583" xr:uid="{AA82A8C7-DF2C-4B0B-ADF2-6CDDE7EB4760}"/>
    <cellStyle name="Comma 36" xfId="1617" xr:uid="{2490D321-33AD-497E-9451-AADD3CBBDBFF}"/>
    <cellStyle name="Comma 36 2" xfId="5846" xr:uid="{4CE0DE23-3F2C-44F2-AE46-5EFE24D29582}"/>
    <cellStyle name="Comma 36 3" xfId="12463" xr:uid="{899B62E9-14D2-4A58-83B2-933C34D486BD}"/>
    <cellStyle name="Comma 37" xfId="1618" xr:uid="{1A275392-ED77-4226-B6D8-9BE162A2C488}"/>
    <cellStyle name="Comma 37 2" xfId="1619" xr:uid="{1335722C-209B-4D0C-B20C-BF0D649399DA}"/>
    <cellStyle name="Comma 37 3" xfId="5847" xr:uid="{A6EB0BA0-DFBA-418F-8DB2-0C422C2EEA10}"/>
    <cellStyle name="Comma 38" xfId="1620" xr:uid="{2D59B4C8-1132-4A5E-B4D1-2B511D0DC9B1}"/>
    <cellStyle name="Comma 38 2" xfId="1621" xr:uid="{E5CAF593-D73C-4272-96A1-C0108E4802D0}"/>
    <cellStyle name="Comma 38 3" xfId="5848" xr:uid="{CDFA20C4-3719-47E0-980D-009EFA92B3E7}"/>
    <cellStyle name="Comma 39" xfId="1622" xr:uid="{7643AB6A-39AD-45B5-A093-A5C9F2B88A27}"/>
    <cellStyle name="Comma 39 2" xfId="1623" xr:uid="{89B75B1D-8545-46E9-8816-840B3F2BAB70}"/>
    <cellStyle name="Comma 39 2 2" xfId="1624" xr:uid="{AD3AF859-0273-4336-9EB1-823455F58C86}"/>
    <cellStyle name="Comma 39 3" xfId="5849" xr:uid="{9D3A40E8-AB98-411E-97AB-CEB4A15369BF}"/>
    <cellStyle name="Comma 4" xfId="8" xr:uid="{D4FE6DD5-E6DC-4345-8E7F-84751C89496E}"/>
    <cellStyle name="Comma 4 10" xfId="12541" xr:uid="{BAC6A055-B5A3-420F-9557-450AF4ED8CBC}"/>
    <cellStyle name="Comma 4 11" xfId="1625" xr:uid="{12BFFB64-DF1C-4D07-B85C-E00CA73C45D2}"/>
    <cellStyle name="Comma 4 2" xfId="9" xr:uid="{CDDE31B9-BE19-4958-A110-74FEA998CDD9}"/>
    <cellStyle name="Comma 4 2 2" xfId="1627" xr:uid="{0D2D131E-0A2A-49CA-BF3C-9B3396E961E0}"/>
    <cellStyle name="Comma 4 2 2 2" xfId="5852" xr:uid="{DA851AE3-4684-4FA7-8532-E6DF6891C166}"/>
    <cellStyle name="Comma 4 2 2 2 2" xfId="12507" xr:uid="{76362EBB-FCE8-4B9D-8779-0266B50F8838}"/>
    <cellStyle name="Comma 4 2 2 3" xfId="12582" xr:uid="{2E2C813F-2A35-4020-8B09-6630EFF56785}"/>
    <cellStyle name="Comma 4 2 2 4" xfId="12506" xr:uid="{62B21D49-1CC8-407B-8B5B-30A37FDE5E0F}"/>
    <cellStyle name="Comma 4 2 3" xfId="1628" xr:uid="{3F28F5FB-2A6E-4752-95C5-14B021FC9BFD}"/>
    <cellStyle name="Comma 4 2 3 2" xfId="5853" xr:uid="{4516806C-9FF8-43FE-A5F6-D1FA39C3228C}"/>
    <cellStyle name="Comma 4 2 3 2 2" xfId="12491" xr:uid="{7E4980CB-CED4-4D93-B54A-7CD62EAB1BE3}"/>
    <cellStyle name="Comma 4 2 4" xfId="5851" xr:uid="{6787EBFB-00E2-4F7F-AB39-510263E285E8}"/>
    <cellStyle name="Comma 4 2 4 2" xfId="12551" xr:uid="{460D14DC-2687-49F7-B77B-DE168899854E}"/>
    <cellStyle name="Comma 4 2 4 3" xfId="12509" xr:uid="{DDFAA26D-6520-455B-962E-977E6BA87443}"/>
    <cellStyle name="Comma 4 2 5" xfId="1626" xr:uid="{C07E4CB8-C0B5-4F58-AAB2-6F8D81EC1AA9}"/>
    <cellStyle name="Comma 4 2 5 2" xfId="12514" xr:uid="{53CCC574-E8BB-4321-B37A-865A96E577FA}"/>
    <cellStyle name="Comma 4 2 7" xfId="12542" xr:uid="{166EA8D7-FBC7-4228-A95A-C22B3B642CE7}"/>
    <cellStyle name="Comma 4 2 9" xfId="12571" xr:uid="{2E14BDF3-23B9-4340-9D75-1DB2B93706E8}"/>
    <cellStyle name="Comma 4 3" xfId="25" xr:uid="{C636F6D1-3FCA-45DD-A194-EE3A371AF792}"/>
    <cellStyle name="Comma 4 3 2" xfId="1630" xr:uid="{884D00B6-B9EE-4655-AC9F-D0785317CB20}"/>
    <cellStyle name="Comma 4 3 2 2" xfId="5855" xr:uid="{69CE5FDD-2FF8-47B3-85D4-FCDEC9AEC8C8}"/>
    <cellStyle name="Comma 4 3 3" xfId="5856" xr:uid="{15E6C6FE-4CF7-4C79-9309-EF09CA777457}"/>
    <cellStyle name="Comma 4 3 4" xfId="5857" xr:uid="{0E2180D7-D96D-4C46-93B4-6A7917521F93}"/>
    <cellStyle name="Comma 4 3 5" xfId="5854" xr:uid="{81615983-91D9-4D88-97E4-093F75F07C1D}"/>
    <cellStyle name="Comma 4 3 6" xfId="1629" xr:uid="{2971DA60-9B42-46AD-B5C9-277BA5477D78}"/>
    <cellStyle name="Comma 4 4" xfId="35" xr:uid="{A0A9F8AF-8863-4FA1-80BC-8B83C3870053}"/>
    <cellStyle name="Comma 4 4 2" xfId="1632" xr:uid="{F2D2332D-4239-4D96-91A9-343F0D0FC70F}"/>
    <cellStyle name="Comma 4 4 2 2" xfId="5859" xr:uid="{F97188DA-F6CF-4BAF-A0BC-85FC01BCFD38}"/>
    <cellStyle name="Comma 4 4 2 3" xfId="5860" xr:uid="{DEFCD7CB-37A5-49BE-9E53-A73FC0329AF0}"/>
    <cellStyle name="Comma 4 4 3" xfId="5858" xr:uid="{C05100AE-6867-42ED-9A82-861BE1C44677}"/>
    <cellStyle name="Comma 4 4 4" xfId="1631" xr:uid="{36634E40-0708-46AA-A7C2-DCF4ECBCAECA}"/>
    <cellStyle name="Comma 4 5" xfId="1633" xr:uid="{AD990231-5AF3-4B55-AC2B-C5EE661BE3A0}"/>
    <cellStyle name="Comma 4 5 2" xfId="5861" xr:uid="{C7194101-52C1-46DD-A11E-616AF0729A56}"/>
    <cellStyle name="Comma 4 6" xfId="1634" xr:uid="{328E2BC0-CE2D-40D8-9686-597A88347164}"/>
    <cellStyle name="Comma 4 6 2" xfId="5862" xr:uid="{28A3A21B-4189-42B4-986D-7BBE653D78CA}"/>
    <cellStyle name="Comma 4 6 2 2" xfId="12546" xr:uid="{E380D4FC-3CD1-4D42-9ECD-F4F658CBF9D3}"/>
    <cellStyle name="Comma 4 7" xfId="5863" xr:uid="{63C1578B-843C-46CF-9DF0-A590724537CC}"/>
    <cellStyle name="Comma 4 8" xfId="5864" xr:uid="{DD51D4E7-83A1-4243-A276-525FBADDD5E8}"/>
    <cellStyle name="Comma 4 9" xfId="5850" xr:uid="{CAC39EC1-993C-4686-8DAF-701BA4ECEA50}"/>
    <cellStyle name="Comma 4_AAW_F123_12.31.08" xfId="5865" xr:uid="{A7F9F5AE-1EB0-4984-ACF4-4627A947F97C}"/>
    <cellStyle name="Comma 40" xfId="1635" xr:uid="{3A8F78C7-4D6F-4639-9828-1466FA947BEF}"/>
    <cellStyle name="Comma 40 2" xfId="1636" xr:uid="{C6D0AF25-E5F0-4D78-A357-60FF9F8EAA3C}"/>
    <cellStyle name="Comma 40 2 2" xfId="1637" xr:uid="{D6772275-CFD5-4E76-B511-37ED5C5E8264}"/>
    <cellStyle name="Comma 40 3" xfId="5866" xr:uid="{62D8D13B-6917-48D9-AD0E-B5C72A9BF551}"/>
    <cellStyle name="Comma 41" xfId="1638" xr:uid="{DA65CA44-1B0A-4CEF-8D71-A87761F5D021}"/>
    <cellStyle name="Comma 41 2" xfId="1639" xr:uid="{D7DB54F1-1DD3-49C6-AE96-8F68F7CBEB72}"/>
    <cellStyle name="Comma 41 2 2" xfId="1640" xr:uid="{97556481-7217-4592-A53F-1C02517C1798}"/>
    <cellStyle name="Comma 41 3" xfId="5867" xr:uid="{B279AB07-A5B2-4D49-ACF7-854DE661BEF8}"/>
    <cellStyle name="Comma 42" xfId="1641" xr:uid="{59D0773F-6A48-4040-9C97-7E106D573337}"/>
    <cellStyle name="Comma 42 2" xfId="1642" xr:uid="{8D9E5A8E-62F1-4BEA-B743-9A666AC0DD18}"/>
    <cellStyle name="Comma 42 3" xfId="5868" xr:uid="{BE99E6EE-FC1F-4FC3-A807-02EEA6A68C97}"/>
    <cellStyle name="Comma 43" xfId="1643" xr:uid="{66539D91-31D5-47FC-AABE-F02A506575BA}"/>
    <cellStyle name="Comma 43 2" xfId="5869" xr:uid="{FB76CCA0-41D7-4BE4-81F5-81A2B0B5DCF1}"/>
    <cellStyle name="Comma 44" xfId="1644" xr:uid="{548D82D0-7E18-49EB-85DB-F0F98F626C95}"/>
    <cellStyle name="Comma 44 2" xfId="1645" xr:uid="{D4DB1026-A25B-41E6-B647-71A4BC39EEF3}"/>
    <cellStyle name="Comma 44 2 2" xfId="5871" xr:uid="{1585DA6F-82B0-4EF1-AF4E-E280E46A04E3}"/>
    <cellStyle name="Comma 44 3" xfId="5870" xr:uid="{6D5514B0-98CA-4D3F-97D1-11D139AE060C}"/>
    <cellStyle name="Comma 45" xfId="1646" xr:uid="{1C7AE77D-E7C0-4DF5-9C85-9C54A0C3285A}"/>
    <cellStyle name="Comma 45 2" xfId="1647" xr:uid="{0454169E-3CD6-4E13-AF45-4D3D813D84A3}"/>
    <cellStyle name="Comma 45 3" xfId="5872" xr:uid="{6533B4C8-7F31-43F9-82F5-0CF8586A3B40}"/>
    <cellStyle name="Comma 46" xfId="1648" xr:uid="{856E24B5-97BC-4E05-841A-125A552C0046}"/>
    <cellStyle name="Comma 46 2" xfId="5873" xr:uid="{33A89DB8-2675-4573-9C36-09509A7D0949}"/>
    <cellStyle name="Comma 47" xfId="1649" xr:uid="{0D093289-F4AB-431E-8FC0-BC3A87B9390F}"/>
    <cellStyle name="Comma 47 2" xfId="5874" xr:uid="{D2E985D0-047D-4134-BF45-A8096134CB1B}"/>
    <cellStyle name="Comma 48" xfId="1650" xr:uid="{5DEED89D-7C2C-470A-AD49-BC039DC04B34}"/>
    <cellStyle name="Comma 48 2" xfId="5876" xr:uid="{E1BF5ADC-E54C-4303-88A7-67DC7FA8F7C2}"/>
    <cellStyle name="Comma 48 3" xfId="5875" xr:uid="{8C60F605-075D-4254-9E41-2D2CF04C855B}"/>
    <cellStyle name="Comma 49" xfId="1651" xr:uid="{A1BB7EE8-CEDC-47D2-80AD-A6F7FF632EB3}"/>
    <cellStyle name="Comma 49 2" xfId="5878" xr:uid="{79365316-44BD-4854-B7C5-EC261225723A}"/>
    <cellStyle name="Comma 49 3" xfId="5877" xr:uid="{3D3AA06F-9C03-46A4-86A5-CE248447137F}"/>
    <cellStyle name="Comma 5" xfId="10" xr:uid="{3D34111B-D9FA-4AD2-9673-6558B4B0CCD6}"/>
    <cellStyle name="Comma 5 10" xfId="12434" xr:uid="{EBDFFC76-B7C8-4621-B435-CEB0A3DD1610}"/>
    <cellStyle name="Comma 5 11" xfId="12548" xr:uid="{7CDF45E8-9F45-47CD-AABF-4D837BAC0104}"/>
    <cellStyle name="Comma 5 12" xfId="1652" xr:uid="{376FF86D-1CFC-4D05-A397-534C66EEEA39}"/>
    <cellStyle name="Comma 5 13" xfId="12612" xr:uid="{D29A6514-D122-4385-B0BD-108A9AA33D7C}"/>
    <cellStyle name="Comma 5 2" xfId="1653" xr:uid="{97825CC0-A49F-4C52-989E-DC8036C01867}"/>
    <cellStyle name="Comma 5 2 2" xfId="5881" xr:uid="{5481E939-5DD9-4AEA-95CD-6B4E2819C2EA}"/>
    <cellStyle name="Comma 5 2 3" xfId="5882" xr:uid="{8242A145-6497-435C-8972-EB4C534C25DB}"/>
    <cellStyle name="Comma 5 2 4" xfId="5880" xr:uid="{FF25BC76-1A2A-4CE0-9D95-2531E1C5740B}"/>
    <cellStyle name="Comma 5 2_MME_WP_Q1'10_FRI" xfId="5883" xr:uid="{0D8C0555-8A18-4638-8E7C-5EE35689889F}"/>
    <cellStyle name="Comma 5 3" xfId="1654" xr:uid="{FAB457CF-7C82-49F0-BE73-54F6C3B495D5}"/>
    <cellStyle name="Comma 5 3 2" xfId="5884" xr:uid="{B5DB9FC7-EE34-457A-B548-7A7C0ABA2BD0}"/>
    <cellStyle name="Comma 5 4" xfId="1655" xr:uid="{5BADBAC7-4378-43C2-A888-2576C7A7B295}"/>
    <cellStyle name="Comma 5 4 2" xfId="5885" xr:uid="{30ECEFDD-50CA-4244-B26A-A65D591D67E6}"/>
    <cellStyle name="Comma 5 5" xfId="1656" xr:uid="{41AFA73E-F6AB-4AAB-9F9F-8D1D7DC4F394}"/>
    <cellStyle name="Comma 5 5 2" xfId="5886" xr:uid="{44C48A65-F0EB-4022-9B50-4B2ADD22C9FD}"/>
    <cellStyle name="Comma 5 6" xfId="5887" xr:uid="{0FE00005-16C6-4508-880F-63A0FACD9A12}"/>
    <cellStyle name="Comma 5 7" xfId="5888" xr:uid="{7218EC39-9D36-4708-BF3B-AEBED6C89368}"/>
    <cellStyle name="Comma 5 8" xfId="5889" xr:uid="{B8F1AB5C-2C1A-45B7-8CE4-F312478013B5}"/>
    <cellStyle name="Comma 5 9" xfId="5879" xr:uid="{D24D8B15-CC00-4EF5-B9F5-724D94826042}"/>
    <cellStyle name="Comma 5_Book1" xfId="5890" xr:uid="{10B9F4C3-AB18-4DDE-8571-B40D6CBB9953}"/>
    <cellStyle name="Comma 50" xfId="1657" xr:uid="{26E34D7A-AACB-4818-95DA-9F932E4FE134}"/>
    <cellStyle name="Comma 50 2" xfId="5891" xr:uid="{3FF0A59B-B9BB-477B-B7A0-EEFE95D4CF4D}"/>
    <cellStyle name="Comma 51" xfId="1658" xr:uid="{049B2103-E31F-4EB1-9E6D-B2EB9F9DEE9B}"/>
    <cellStyle name="Comma 51 2" xfId="5893" xr:uid="{6379F58A-DDDE-44B4-95B1-62E21C42F861}"/>
    <cellStyle name="Comma 51 2 2" xfId="5894" xr:uid="{B42FB445-3CB1-48D9-93CD-3B5B0D50B065}"/>
    <cellStyle name="Comma 51 2 3" xfId="5895" xr:uid="{F289D0D9-B956-490A-AF79-0622FDF5AD8F}"/>
    <cellStyle name="Comma 51 3" xfId="5892" xr:uid="{D6A438C9-40DA-46F2-BCE0-1D6B0FD4C16F}"/>
    <cellStyle name="Comma 52" xfId="1659" xr:uid="{E13B29CE-8F19-467B-924C-5F1C583A3488}"/>
    <cellStyle name="Comma 52 2" xfId="5897" xr:uid="{8DCD8E58-3E76-481C-8018-7201F1CB4ADE}"/>
    <cellStyle name="Comma 52 2 2" xfId="5898" xr:uid="{A6584AE0-B911-452B-9446-34962A578ED6}"/>
    <cellStyle name="Comma 52 2 3" xfId="5899" xr:uid="{DE0CFF8D-838E-47CB-A331-54992562AB0C}"/>
    <cellStyle name="Comma 52 3" xfId="5896" xr:uid="{B8C1C9CB-872A-41BA-8EE8-7B53173A3330}"/>
    <cellStyle name="Comma 53" xfId="1660" xr:uid="{44B2059D-2005-4917-98F8-463C3DC99D9B}"/>
    <cellStyle name="Comma 53 2" xfId="5901" xr:uid="{EE884AAB-023E-42A3-8052-104FDED671ED}"/>
    <cellStyle name="Comma 53 3" xfId="5902" xr:uid="{940100F7-1E6E-4BF5-95CF-03BEE63A0C29}"/>
    <cellStyle name="Comma 53 4" xfId="5903" xr:uid="{3D44C4AB-D5C4-43A7-A076-C2E633EA6EF7}"/>
    <cellStyle name="Comma 53 4 2" xfId="5904" xr:uid="{F7B74C43-87D5-4A40-A0C3-A2676A60BAA4}"/>
    <cellStyle name="Comma 53 5" xfId="5900" xr:uid="{2D96CFBF-630C-48DC-A36B-8FC183D4FF38}"/>
    <cellStyle name="Comma 54" xfId="1661" xr:uid="{7441ECE7-6662-437A-9DBC-C0C7FF111288}"/>
    <cellStyle name="Comma 54 2" xfId="5906" xr:uid="{08AB4087-37E3-4A19-9E6D-4E9631242815}"/>
    <cellStyle name="Comma 54 3" xfId="5905" xr:uid="{51CFDFA9-0751-40B1-91DD-C7908486EA7C}"/>
    <cellStyle name="Comma 55" xfId="1662" xr:uid="{7B025685-FA68-4B9F-931D-866B251CE730}"/>
    <cellStyle name="Comma 55 2" xfId="5907" xr:uid="{2557903A-FFC1-4065-B793-C808BE33AA0E}"/>
    <cellStyle name="Comma 56" xfId="1663" xr:uid="{FAD3A3D8-E9B7-4871-AD92-0B26A796AF7B}"/>
    <cellStyle name="Comma 56 2" xfId="5908" xr:uid="{AFCA2F74-FEA8-4CAC-8286-11908717C82D}"/>
    <cellStyle name="Comma 57" xfId="1664" xr:uid="{DB8D62F1-F706-4E84-8BAD-099033C8C1DC}"/>
    <cellStyle name="Comma 57 2" xfId="5909" xr:uid="{4FE3EE27-4EDC-449E-9CCA-15941B18F539}"/>
    <cellStyle name="Comma 58" xfId="1665" xr:uid="{ABCB6DB7-1756-4F78-80A1-F3EF1117FE19}"/>
    <cellStyle name="Comma 58 2" xfId="5910" xr:uid="{BD64F5CF-0F2B-4054-B317-B9943FF9DC68}"/>
    <cellStyle name="Comma 59" xfId="1666" xr:uid="{1E43A218-2EF0-4D80-96D2-FF4471D7C27C}"/>
    <cellStyle name="Comma 59 2" xfId="5911" xr:uid="{15A67D47-ECF3-4880-8082-77F6053B4115}"/>
    <cellStyle name="Comma 6" xfId="20" xr:uid="{94CB5D52-9ED7-46CB-A71D-E77DC9EDD4E4}"/>
    <cellStyle name="Comma 6 10" xfId="13117" xr:uid="{C42AF91F-53B1-4FFD-A513-DC303320F261}"/>
    <cellStyle name="Comma 6 2" xfId="1668" xr:uid="{1B818658-5674-4405-93B3-9643EE77CD48}"/>
    <cellStyle name="Comma 6 2 2" xfId="1669" xr:uid="{AC5787DC-31A0-4676-ACE4-7FCD92FC619D}"/>
    <cellStyle name="Comma 6 2 2 2" xfId="5914" xr:uid="{1D034F54-AD0B-4ED5-888C-5F5A88FD909A}"/>
    <cellStyle name="Comma 6 2 3" xfId="5913" xr:uid="{9CA80C09-983D-4D44-A978-318208E036DE}"/>
    <cellStyle name="Comma 6 2 4" xfId="13116" xr:uid="{DF27FB49-FF56-4BA3-8A35-6B242A8431C7}"/>
    <cellStyle name="Comma 6 3" xfId="1670" xr:uid="{BD5B3DD1-77B9-40B5-9ECD-C8044A5ADB95}"/>
    <cellStyle name="Comma 6 3 2" xfId="5915" xr:uid="{9127F748-254E-43F1-8664-F0B552A033D6}"/>
    <cellStyle name="Comma 6 4" xfId="5916" xr:uid="{D79A1197-CEC7-4AD6-BFE0-D909F5DA4DAF}"/>
    <cellStyle name="Comma 6 5" xfId="5917" xr:uid="{BB0F83E4-75F6-45A4-B124-F2A0685C25FF}"/>
    <cellStyle name="Comma 6 6" xfId="5918" xr:uid="{8C933972-B243-412F-81EE-CC2475107E0F}"/>
    <cellStyle name="Comma 6 6 2" xfId="5919" xr:uid="{D383DE6D-B896-436D-B1F5-57DD1AF05C88}"/>
    <cellStyle name="Comma 6 6 3" xfId="5920" xr:uid="{FB2ED012-3154-4558-8F48-3A622F8414AB}"/>
    <cellStyle name="Comma 6 7" xfId="5912" xr:uid="{5A59AF1A-C605-4F9B-8755-3DF3C4BF9D7A}"/>
    <cellStyle name="Comma 6 8" xfId="12560" xr:uid="{36BBA8EA-5105-4AEB-83E1-0F3B756833FD}"/>
    <cellStyle name="Comma 6 9" xfId="1667" xr:uid="{7FADC62B-8EA2-4C5D-8845-018E9DED7D7E}"/>
    <cellStyle name="Comma 6_Book1" xfId="5921" xr:uid="{A7027247-EB38-4C1C-9A1C-58E616B3F128}"/>
    <cellStyle name="Comma 60" xfId="1671" xr:uid="{9FA5B372-1FD2-46E3-B9A8-5D43A64F1A2E}"/>
    <cellStyle name="Comma 60 2" xfId="5922" xr:uid="{EBA145D1-D152-4672-907E-246F3CDECB0D}"/>
    <cellStyle name="Comma 61" xfId="1672" xr:uid="{2A090A81-FBA5-4618-8F29-848DA9D3ACE7}"/>
    <cellStyle name="Comma 61 2" xfId="5923" xr:uid="{4EAE1357-BCB6-4F75-B6ED-7394681B8073}"/>
    <cellStyle name="Comma 62" xfId="1673" xr:uid="{EBFFD5D0-C720-43D7-A552-D5285499D028}"/>
    <cellStyle name="Comma 62 2" xfId="5925" xr:uid="{46610593-6998-41F9-8DE5-3594E814D836}"/>
    <cellStyle name="Comma 62 3" xfId="5924" xr:uid="{ABA01F2D-3F76-4856-BBCA-2EFD91D5900F}"/>
    <cellStyle name="Comma 63" xfId="1674" xr:uid="{65A4118E-78B6-4080-A60C-A573B2C5B816}"/>
    <cellStyle name="Comma 63 2" xfId="5926" xr:uid="{74F41A71-BC14-476B-B9FE-9158CE9F5221}"/>
    <cellStyle name="Comma 64" xfId="1675" xr:uid="{7F921E72-CE5B-43A6-B293-B7430C311A48}"/>
    <cellStyle name="Comma 64 2" xfId="5928" xr:uid="{D3F821B9-C553-4256-9557-BF8137F588B5}"/>
    <cellStyle name="Comma 64 3" xfId="5927" xr:uid="{B3211F9E-C1F4-46E0-AF5D-2C205E16C041}"/>
    <cellStyle name="Comma 64 5" xfId="5929" xr:uid="{03FBAE57-C681-4CD2-AC7C-8C1E50425991}"/>
    <cellStyle name="Comma 64 5 2" xfId="12547" xr:uid="{7C0FC1E1-65AE-4493-84A6-A27EAE46A832}"/>
    <cellStyle name="Comma 65" xfId="1676" xr:uid="{F46B6248-21D3-4DFC-A059-0A762BB9D7F9}"/>
    <cellStyle name="Comma 65 2" xfId="5931" xr:uid="{0606E7C5-F3A1-45E6-AE08-467DC2A4E1B9}"/>
    <cellStyle name="Comma 65 2 2" xfId="5932" xr:uid="{344EDC2B-AEC3-4D5B-BD28-1A829DE98AFA}"/>
    <cellStyle name="Comma 65 3" xfId="5930" xr:uid="{E52C8D10-17EB-43A8-9235-2DBCEBB1FDBB}"/>
    <cellStyle name="Comma 65 5" xfId="5933" xr:uid="{D7FAE7C3-3A69-474E-BE07-B875A760D95F}"/>
    <cellStyle name="Comma 65 5 2" xfId="5934" xr:uid="{EECF4DE6-9E0B-42B7-8B0F-4DDF7980FDC8}"/>
    <cellStyle name="Comma 66" xfId="1677" xr:uid="{8B74FC02-42E5-4762-BCE2-5A2BC9898D78}"/>
    <cellStyle name="Comma 66 2" xfId="5935" xr:uid="{AC0E29C0-2F63-42E1-954A-E2FE39197857}"/>
    <cellStyle name="Comma 67" xfId="1678" xr:uid="{22B91062-87FE-4C34-B92C-309552575637}"/>
    <cellStyle name="Comma 67 2" xfId="5936" xr:uid="{2776BE3E-02B1-4D8F-B16E-26E5391317C3}"/>
    <cellStyle name="Comma 68" xfId="1679" xr:uid="{1704B33B-D86A-4D02-ADD7-C2CDEAD4E322}"/>
    <cellStyle name="Comma 68 2" xfId="5937" xr:uid="{13EED4BF-A398-412E-8996-8C3F35642950}"/>
    <cellStyle name="Comma 69" xfId="1680" xr:uid="{EA0CCAD5-E63D-44FC-A29F-7FCF5F3DF526}"/>
    <cellStyle name="Comma 69 2" xfId="5939" xr:uid="{44EC7822-5ECA-4737-B0F9-AA6A9BBD282B}"/>
    <cellStyle name="Comma 69 3" xfId="5938" xr:uid="{8716A7B5-9BC5-424D-AD48-84D5F82AFE8E}"/>
    <cellStyle name="Comma 7" xfId="1681" xr:uid="{A8F8B0AA-40CD-45DF-8848-2ADAD7533C6D}"/>
    <cellStyle name="Comma 7 2" xfId="1682" xr:uid="{CF400D77-1E0F-4C09-BE7D-2A202911D71C}"/>
    <cellStyle name="Comma 7 2 2" xfId="1683" xr:uid="{0E49C7ED-BECD-49D6-938B-1B5EEB0E0D7C}"/>
    <cellStyle name="Comma 7 2 2 2" xfId="5942" xr:uid="{2C50193B-3A7E-4C38-81CC-EA9056BE7BEC}"/>
    <cellStyle name="Comma 7 2 3" xfId="5941" xr:uid="{CCF6D916-CDBB-4918-A9CE-8809610665B1}"/>
    <cellStyle name="Comma 7 3" xfId="1684" xr:uid="{93956115-EE01-4CD9-89F2-834C9E9869FC}"/>
    <cellStyle name="Comma 7 3 2" xfId="5943" xr:uid="{E70B7111-0902-43F5-9ECF-8FF02B4B1BCE}"/>
    <cellStyle name="Comma 7 4" xfId="1685" xr:uid="{857A0430-D89E-4F06-864E-3F2584CF4A72}"/>
    <cellStyle name="Comma 7 4 2" xfId="5944" xr:uid="{D9C3F51B-E157-4D27-AC29-A9C500A49D71}"/>
    <cellStyle name="Comma 7 5" xfId="5945" xr:uid="{B758B93B-0F55-45C3-9164-38D4CFEB78C9}"/>
    <cellStyle name="Comma 7 6" xfId="5940" xr:uid="{3EFCA43C-2EA4-443D-AA4C-34D9EF56FA96}"/>
    <cellStyle name="Comma 7 7" xfId="12478" xr:uid="{E8196677-904E-4B14-9A43-1965493019F7}"/>
    <cellStyle name="Comma 7 8" xfId="12568" xr:uid="{CC078B06-8DED-4651-826C-2FADBC0AF429}"/>
    <cellStyle name="Comma 7_Book1" xfId="5946" xr:uid="{F37BF7D5-8DE7-4444-B66F-47E5D28C8370}"/>
    <cellStyle name="Comma 70" xfId="5947" xr:uid="{1992EB49-5B53-4EF3-A1DB-576CA4C9F0CE}"/>
    <cellStyle name="Comma 70 2" xfId="5948" xr:uid="{66D0F5B7-83F1-4AC4-8768-1A5C8498F38C}"/>
    <cellStyle name="Comma 71" xfId="5949" xr:uid="{03744AC2-347B-4ED2-AD59-1A7A63DD2AF7}"/>
    <cellStyle name="Comma 71 2" xfId="5950" xr:uid="{C2F7BA4D-0E0B-4BEE-9656-C1F7CA531466}"/>
    <cellStyle name="Comma 72" xfId="1686" xr:uid="{5A67CFA6-A1F3-4798-A6A2-F9F724C68D09}"/>
    <cellStyle name="Comma 72 2" xfId="5952" xr:uid="{73A14B44-E24E-46FD-B714-72C3F3BF7B1B}"/>
    <cellStyle name="Comma 72 3" xfId="5951" xr:uid="{35ED0F77-B793-40E2-B78F-C3978484D010}"/>
    <cellStyle name="Comma 73" xfId="5953" xr:uid="{C9EA2797-6F13-426F-B13B-3119D158DFCA}"/>
    <cellStyle name="Comma 74" xfId="5954" xr:uid="{A6186FEB-3815-4A63-9984-74975619FEA7}"/>
    <cellStyle name="Comma 75" xfId="5955" xr:uid="{E121F4FD-331C-4140-B0F9-1DDB5114FF2C}"/>
    <cellStyle name="Comma 76" xfId="5956" xr:uid="{C6153A3A-F2C7-45BB-BAD0-C1BA18FABFDA}"/>
    <cellStyle name="Comma 77" xfId="5957" xr:uid="{34C85A99-5D03-4EF5-8663-00999D3CEC3F}"/>
    <cellStyle name="Comma 77 2" xfId="5958" xr:uid="{89652769-37F1-4BDB-BE2F-C35A9E90610A}"/>
    <cellStyle name="Comma 77 3" xfId="5959" xr:uid="{2A9938CB-FD45-44CD-B04F-11EAFC7CA417}"/>
    <cellStyle name="Comma 78" xfId="5960" xr:uid="{23F53D3F-1145-4106-9C3A-91132A51D057}"/>
    <cellStyle name="Comma 78 2" xfId="5961" xr:uid="{8FB6F9ED-B69C-4626-A861-21009081B8B8}"/>
    <cellStyle name="Comma 78 3" xfId="5962" xr:uid="{7321CF3A-F641-48EC-99DB-13943A702C4D}"/>
    <cellStyle name="Comma 79" xfId="5963" xr:uid="{32C7491D-9E16-4427-9B33-E93B83688D04}"/>
    <cellStyle name="Comma 79 2" xfId="5964" xr:uid="{E6C64434-3E3B-4A9A-B4C7-79110A767D19}"/>
    <cellStyle name="Comma 79 3" xfId="5965" xr:uid="{44D4F095-D5DE-4902-B020-1BBA7A619F91}"/>
    <cellStyle name="Comma 8" xfId="1687" xr:uid="{F25093D5-3326-490A-92A6-5B8F41936FA9}"/>
    <cellStyle name="Comma 8 2" xfId="1688" xr:uid="{4C3EEC98-1E28-4385-9FC2-AB5C786473E8}"/>
    <cellStyle name="Comma 8 2 2" xfId="1689" xr:uid="{55F3EB0E-762D-4750-BCFD-F0682AE339F7}"/>
    <cellStyle name="Comma 8 2 2 2" xfId="1690" xr:uid="{0F84CDD4-61F9-4471-A4C4-5D7866D6653A}"/>
    <cellStyle name="Comma 8 2 3" xfId="1691" xr:uid="{DC1A7E55-6CC9-4507-8E9E-728A80397B61}"/>
    <cellStyle name="Comma 8 2 3 2" xfId="1692" xr:uid="{8950F09F-E6A6-436C-8DB2-6D7FC49A0A9E}"/>
    <cellStyle name="Comma 8 2 4" xfId="1693" xr:uid="{1051A2D1-8BAA-4693-B7E4-F7621B99EF14}"/>
    <cellStyle name="Comma 8 2 4 2" xfId="1694" xr:uid="{933B9502-C016-4197-964C-E3228770915B}"/>
    <cellStyle name="Comma 8 2 5" xfId="1695" xr:uid="{F8FCDDB1-40F1-466C-B80F-DBBBFBC71BDB}"/>
    <cellStyle name="Comma 8 2 5 2" xfId="1696" xr:uid="{C39EBC7F-3016-4D63-840F-75E115A05CEC}"/>
    <cellStyle name="Comma 8 2 6" xfId="5967" xr:uid="{E7DDFDEB-175B-4699-AD7F-E21B0DD0C2F0}"/>
    <cellStyle name="Comma 8 3" xfId="1697" xr:uid="{FD246F17-4C71-4B92-AD0E-FBD9FAD985AF}"/>
    <cellStyle name="Comma 8 3 2" xfId="1698" xr:uid="{70871BF3-F0E5-4B29-B429-F35F2116C408}"/>
    <cellStyle name="Comma 8 3 2 2" xfId="1699" xr:uid="{13FD2C1D-4680-43F1-94ED-9CDB2FD08061}"/>
    <cellStyle name="Comma 8 3 3" xfId="1700" xr:uid="{8D0BACA0-55ED-47E8-97FA-97870C0004B7}"/>
    <cellStyle name="Comma 8 3 3 2" xfId="1701" xr:uid="{F7D87121-DE4C-4DAB-B7D5-B1FF7326D525}"/>
    <cellStyle name="Comma 8 3 4" xfId="1702" xr:uid="{7C165D00-F437-4AA3-9063-D7344B43EA28}"/>
    <cellStyle name="Comma 8 3 4 2" xfId="1703" xr:uid="{ED507DA6-56FE-46B0-934E-94EFE9CF9293}"/>
    <cellStyle name="Comma 8 3 5" xfId="1704" xr:uid="{9749EF3B-A4A0-4677-80E0-4D0A7D647F8F}"/>
    <cellStyle name="Comma 8 3 5 2" xfId="1705" xr:uid="{16248755-27C4-4976-90B5-68E4CE4C7C7A}"/>
    <cellStyle name="Comma 8 3 6" xfId="1706" xr:uid="{5B53EA0A-7704-4768-B9CD-EDFDC21C8B60}"/>
    <cellStyle name="Comma 8 3 6 2" xfId="1707" xr:uid="{99DEF6A7-3798-44C5-BC2C-3DC058C9B228}"/>
    <cellStyle name="Comma 8 3 7" xfId="1708" xr:uid="{74DBC4B2-7D33-4BCC-BACF-15A76214804D}"/>
    <cellStyle name="Comma 8 3 8" xfId="5968" xr:uid="{C24AA22A-41AA-42C2-B149-0BD1716536D9}"/>
    <cellStyle name="Comma 8 4" xfId="1709" xr:uid="{350AF40A-CC26-467E-904C-18BC4E512A13}"/>
    <cellStyle name="Comma 8 4 2" xfId="1710" xr:uid="{975A2E69-9EAD-424B-827B-4E988B03390D}"/>
    <cellStyle name="Comma 8 4 3" xfId="5969" xr:uid="{32A8F3BD-5537-45C9-B718-3DE722FD41CD}"/>
    <cellStyle name="Comma 8 5" xfId="5970" xr:uid="{AD7925CC-3812-48D8-91CF-41D908792611}"/>
    <cellStyle name="Comma 8 6" xfId="5971" xr:uid="{DD3ED5AA-328A-461F-BB97-101D6F02FFA0}"/>
    <cellStyle name="Comma 8 7" xfId="5972" xr:uid="{6DCDE342-E210-4EA1-A68D-E64E6892081F}"/>
    <cellStyle name="Comma 8 8" xfId="5966" xr:uid="{1E3235DA-7E01-43A4-A844-53D8C70B96C5}"/>
    <cellStyle name="Comma 8 9" xfId="12576" xr:uid="{BBA37816-6421-4715-A38E-0DCE56AC5108}"/>
    <cellStyle name="Comma 8_Book1" xfId="5973" xr:uid="{5CBE54BB-4956-4383-BB84-FF6A6DBE2201}"/>
    <cellStyle name="Comma 80" xfId="5974" xr:uid="{2F065543-8226-47CA-A1B5-653C3F50F45D}"/>
    <cellStyle name="Comma 80 2" xfId="5975" xr:uid="{9D8B4DE7-0F00-4025-A91B-BCA8F1FAD91C}"/>
    <cellStyle name="Comma 80 3" xfId="5976" xr:uid="{A710BBDC-C2CF-4BDD-88A8-87A61F554AEA}"/>
    <cellStyle name="Comma 81" xfId="5977" xr:uid="{ECA6993A-27F0-462A-A7A1-9C1E307689BA}"/>
    <cellStyle name="Comma 82" xfId="5978" xr:uid="{6C92D666-607E-49DB-91BC-A91227E03E0C}"/>
    <cellStyle name="Comma 83" xfId="5979" xr:uid="{15B61A07-5F67-4A5D-9EBB-9320C3ADDAB1}"/>
    <cellStyle name="Comma 83 2" xfId="5980" xr:uid="{6921F938-F024-4A61-97B3-3F7CE363725C}"/>
    <cellStyle name="Comma 83 2 2" xfId="13114" xr:uid="{87FC8161-0903-4689-9644-402027676808}"/>
    <cellStyle name="Comma 83 3" xfId="5981" xr:uid="{078AC5E7-C48C-415C-996B-E32117DF7A8E}"/>
    <cellStyle name="Comma 83 4" xfId="12581" xr:uid="{A69053F9-6F2E-4978-A8AB-CC05BB635428}"/>
    <cellStyle name="Comma 83 5" xfId="13115" xr:uid="{280986FD-DBE7-4B98-9720-285340BED280}"/>
    <cellStyle name="Comma 84" xfId="5982" xr:uid="{2E11DEB9-EE44-4E00-9412-E6F1824A8F95}"/>
    <cellStyle name="Comma 84 2" xfId="5983" xr:uid="{3242FD13-4EF3-4C70-A0A6-B8500D6231FD}"/>
    <cellStyle name="Comma 84 3" xfId="5984" xr:uid="{A0F98990-B3E1-4616-A1F0-A2C6AF4E6FED}"/>
    <cellStyle name="Comma 85" xfId="5985" xr:uid="{DFC955AE-D057-4DDA-A456-39056A5BDAEF}"/>
    <cellStyle name="Comma 85 2" xfId="5986" xr:uid="{AEEFF104-7381-4A0A-98C1-C209B2F36389}"/>
    <cellStyle name="Comma 86" xfId="5987" xr:uid="{1EFBA048-7AD4-4B63-B230-E3E67480984B}"/>
    <cellStyle name="Comma 86 2" xfId="5988" xr:uid="{57D02183-7EA2-4D9A-A705-6BE76855BA92}"/>
    <cellStyle name="Comma 86 3" xfId="5989" xr:uid="{292C1E48-53D8-4A31-9ED6-29652492F168}"/>
    <cellStyle name="Comma 87" xfId="5990" xr:uid="{30B55F0A-7A9D-456B-8504-B1528B603623}"/>
    <cellStyle name="Comma 87 2" xfId="5991" xr:uid="{C6A190CA-0E9D-463D-9FC2-15198347EFC0}"/>
    <cellStyle name="Comma 87 3" xfId="5992" xr:uid="{8170A8AF-B25F-490D-927E-5670DF8D53CE}"/>
    <cellStyle name="Comma 88" xfId="5993" xr:uid="{5760D076-A8E6-43F2-B286-642B393F5AB9}"/>
    <cellStyle name="Comma 88 2" xfId="5994" xr:uid="{F6ADA821-AED6-4ED5-BB7D-5714FEC40C66}"/>
    <cellStyle name="Comma 88 3" xfId="5995" xr:uid="{53501E4A-6E67-49D3-8BE3-5AFF4429AC54}"/>
    <cellStyle name="Comma 89" xfId="5996" xr:uid="{7F3A6015-CB90-430D-90B8-CE98DAD72756}"/>
    <cellStyle name="Comma 89 2" xfId="5997" xr:uid="{DB992272-6CEE-453D-B053-F46A0410786F}"/>
    <cellStyle name="Comma 89 3" xfId="5998" xr:uid="{DD79811C-4095-47C2-AFD5-7C69FB003E3D}"/>
    <cellStyle name="Comma 9" xfId="1711" xr:uid="{B79CDAE7-82FB-405D-A207-C0FF8CB06F9A}"/>
    <cellStyle name="Comma 9 2" xfId="1712" xr:uid="{457E59C3-439A-447C-BF6D-CD6F7768382F}"/>
    <cellStyle name="Comma 9 2 2" xfId="1713" xr:uid="{672B01C4-66BD-435A-A2BF-24D94F97D61E}"/>
    <cellStyle name="Comma 9 2 3" xfId="6000" xr:uid="{2506B725-393F-40B0-9A99-3302AC8679F6}"/>
    <cellStyle name="Comma 9 2 4" xfId="12502" xr:uid="{93D52AC6-EAE5-4588-AD27-F25F8DA20D2B}"/>
    <cellStyle name="Comma 9 3" xfId="1714" xr:uid="{A5AF5FB5-C90D-49E4-B586-D9EE82F3FDC9}"/>
    <cellStyle name="Comma 9 3 2" xfId="6001" xr:uid="{AE42CF80-45D3-4A28-BB97-27FB63CDF036}"/>
    <cellStyle name="Comma 9 3 2 3" xfId="6002" xr:uid="{50DBC3B1-E98E-4DD8-BE15-AFBD65879DAA}"/>
    <cellStyle name="Comma 9 4" xfId="6003" xr:uid="{8D083810-73B4-42F8-886D-868C98ED7223}"/>
    <cellStyle name="Comma 9 5" xfId="5999" xr:uid="{57259CE1-E807-4552-B1D7-72B69AE49DED}"/>
    <cellStyle name="Comma 9 6" xfId="12578" xr:uid="{F72255AE-4907-4D01-B152-155F5F04EF13}"/>
    <cellStyle name="Comma 9_Book1" xfId="6004" xr:uid="{99337E7F-78BB-470F-9ABB-EB38998681FA}"/>
    <cellStyle name="Comma 90" xfId="6005" xr:uid="{583108CB-10E5-43F5-8D4C-9A5414B68B0E}"/>
    <cellStyle name="Comma 90 2" xfId="6006" xr:uid="{708AC03F-FFA3-406E-9F2D-AA2EB45B1B82}"/>
    <cellStyle name="Comma 90 3" xfId="6007" xr:uid="{80C8447C-73DF-4B3A-B75E-FED6CFCD6BFB}"/>
    <cellStyle name="Comma 91" xfId="6008" xr:uid="{7DEF9DA6-6DB0-4A75-B2D1-23FF1C46EE56}"/>
    <cellStyle name="Comma 91 2" xfId="6009" xr:uid="{E9B4AAB8-B414-45EC-A085-50CA970BCB88}"/>
    <cellStyle name="Comma 91 3" xfId="6010" xr:uid="{C44C86FF-D899-421F-A1BD-7FF51C584EAA}"/>
    <cellStyle name="Comma 92" xfId="6011" xr:uid="{AC8E1509-C337-4986-93E2-1C7741CC8B51}"/>
    <cellStyle name="Comma 93" xfId="6012" xr:uid="{5BF89266-A51B-4E7B-99D0-87F92A1DC141}"/>
    <cellStyle name="Comma 93 2" xfId="6013" xr:uid="{6A48617A-6801-4F54-9C39-CAB9EED7A0F7}"/>
    <cellStyle name="Comma 93 3" xfId="6014" xr:uid="{FF0C9C3D-37BA-420B-9A73-F38C81CF3516}"/>
    <cellStyle name="Comma 94" xfId="6015" xr:uid="{FD9C3C46-BEB3-402E-8F3A-C726C64BB4CA}"/>
    <cellStyle name="Comma 94 2" xfId="6016" xr:uid="{6924E81D-4044-432F-866B-BF91D8D1BB05}"/>
    <cellStyle name="Comma 94 3" xfId="6017" xr:uid="{CF28FDF2-84AF-4930-B4AC-CC8950C4600F}"/>
    <cellStyle name="Comma 95" xfId="6018" xr:uid="{0BBCE404-AD6C-492D-A416-CA0C6C416997}"/>
    <cellStyle name="Comma 95 2" xfId="6019" xr:uid="{A8361B96-3490-4682-BF9E-C60CCC822B5C}"/>
    <cellStyle name="Comma 95 3" xfId="6020" xr:uid="{97DFB6C0-4A10-4D29-9659-6789E66411B1}"/>
    <cellStyle name="Comma 96" xfId="6021" xr:uid="{DE73B673-4980-41D1-B8AF-E85AEEC94F23}"/>
    <cellStyle name="Comma 96 2" xfId="6022" xr:uid="{6E518440-B8A2-4393-AE93-D33713F40132}"/>
    <cellStyle name="Comma 96 3" xfId="6023" xr:uid="{212F2EB8-8FFB-4CFA-89C0-B5F0A02450B5}"/>
    <cellStyle name="Comma 97" xfId="6024" xr:uid="{DABDA705-36F0-4984-8830-F1175DE18DB2}"/>
    <cellStyle name="Comma 97 2" xfId="6025" xr:uid="{E4A6CFB7-E5D9-449A-9382-1B4DFC6B1CBE}"/>
    <cellStyle name="Comma 97 3" xfId="6026" xr:uid="{E812035A-FB22-4CDF-A296-12D3AB23DA27}"/>
    <cellStyle name="Comma 98" xfId="6027" xr:uid="{0033BB22-26A5-4AC4-B726-5D22D8625481}"/>
    <cellStyle name="Comma 98 2" xfId="6028" xr:uid="{6331D233-BB73-4EC7-A8FA-675705C15FF4}"/>
    <cellStyle name="Comma 98 3" xfId="6029" xr:uid="{1269F2F8-2381-4ACD-BEF1-23E4B1C0D17D}"/>
    <cellStyle name="Comma 99" xfId="6030" xr:uid="{D38F0A16-77DB-4ABF-AA65-9402C1D15C8D}"/>
    <cellStyle name="Comma 99 2" xfId="6031" xr:uid="{4E80D047-0940-40BA-AB3D-D5ECF519A8E4}"/>
    <cellStyle name="Comma 99 3" xfId="6032" xr:uid="{6CD1EAA9-0D10-4D4C-BA1A-74CD07956CBF}"/>
    <cellStyle name="comma zerodec" xfId="1715" xr:uid="{27D45E9C-92FA-4F32-997A-968C1533E9D9}"/>
    <cellStyle name="comma zerodec 2" xfId="6034" xr:uid="{A96C9ED0-9C16-41DF-8664-C50BCC075307}"/>
    <cellStyle name="comma zerodec 3" xfId="6035" xr:uid="{5CF99734-89BD-4185-A1DA-EF4325FEE523}"/>
    <cellStyle name="Comma_Lead-Superblock-Q2'07 AKE" xfId="11" xr:uid="{5165D986-FACF-4043-B205-FEFD68D9D1A8}"/>
    <cellStyle name="Comma0" xfId="6036" xr:uid="{8275FFB3-DEC0-4243-A476-B65E2734FD65}"/>
    <cellStyle name="Comma0 2" xfId="6037" xr:uid="{174C8C61-A52C-4261-8E9D-0260A9D027C1}"/>
    <cellStyle name="Constant" xfId="6038" xr:uid="{85F589FF-A1E4-4F11-947A-FD03719C26DE}"/>
    <cellStyle name="ConvVer" xfId="6039" xr:uid="{5C06C126-B720-46FA-B326-CB51DCCABE1A}"/>
    <cellStyle name="Copied" xfId="6040" xr:uid="{21D69774-2D1A-46AC-83E2-CA50F10107E8}"/>
    <cellStyle name="Copied 2" xfId="6041" xr:uid="{4058C292-622A-40AE-B38D-5B18567B6B35}"/>
    <cellStyle name="Copied 3" xfId="6042" xr:uid="{98976F97-6318-4CE5-9632-DD8D5FD571A7}"/>
    <cellStyle name="COST1" xfId="6043" xr:uid="{D7BA2148-EACF-4FEE-8477-E02DB9933B1A}"/>
    <cellStyle name="COST1 2" xfId="6044" xr:uid="{69607051-1445-4150-A153-06A0C04EE6FD}"/>
    <cellStyle name="Cover Date" xfId="6045" xr:uid="{3068E6A0-5A2F-4B2B-AEF9-DCE2A066189A}"/>
    <cellStyle name="Cover Date 2" xfId="6046" xr:uid="{FC6328BF-A118-422A-8353-E88F970770EF}"/>
    <cellStyle name="Cover Subtitle" xfId="6047" xr:uid="{546CFD03-7CB7-49F5-A50A-3A0D15886EE3}"/>
    <cellStyle name="Cover Subtitle 2" xfId="6048" xr:uid="{E219BC3F-A460-4BB8-A2DB-C5FAAB6C95EF}"/>
    <cellStyle name="Cover Title" xfId="6049" xr:uid="{988C5944-6EB8-4498-AF53-768425EECF37}"/>
    <cellStyle name="Cover Title 2" xfId="6050" xr:uid="{ADE0A412-C5DD-4FB6-862D-AED12A1F5387}"/>
    <cellStyle name="Curr" xfId="6051" xr:uid="{1CA5EC9B-856C-4D84-99DB-558F3E8053D5}"/>
    <cellStyle name="Curr 2" xfId="6052" xr:uid="{E60ED9BC-62D5-4F31-A011-E3076AACF5D1}"/>
    <cellStyle name="Curr 2 2" xfId="12436" xr:uid="{D1D04E87-E807-4925-8F6A-543C5F2DC6EF}"/>
    <cellStyle name="Curr 3" xfId="12435" xr:uid="{3522F32D-9D29-4EBA-9F78-FBEDFA5CB1ED}"/>
    <cellStyle name="Curren - Style3" xfId="6053" xr:uid="{338F4127-F89A-4DF7-906D-8397642B06FB}"/>
    <cellStyle name="Curren - Style4" xfId="6054" xr:uid="{4E79E2DF-BC7F-4A10-8582-1CBBF945B031}"/>
    <cellStyle name="Currencù_Dist of STL" xfId="6055" xr:uid="{1011C72A-1EB4-4E1C-8142-5DFD0B0DDC79}"/>
    <cellStyle name="Currency--" xfId="6056" xr:uid="{89EDA755-95D6-4DEE-80C7-C55AB3C53E75}"/>
    <cellStyle name="Currency $" xfId="6057" xr:uid="{2F87C0A6-6C53-47FD-B2BC-08B74909694B}"/>
    <cellStyle name="Currency (0.00)" xfId="6058" xr:uid="{20CB924E-D240-4C1B-B89E-C1282DB0BE13}"/>
    <cellStyle name="Currency (0.00) 2" xfId="12437" xr:uid="{F15C06FE-A8A0-464E-AFE3-70380C31DAA1}"/>
    <cellStyle name="Currency (hidden)" xfId="6059" xr:uid="{CEB1FA82-95D5-4386-8857-8067739C14C6}"/>
    <cellStyle name="Currency (hidden) 2" xfId="6060" xr:uid="{57FF7909-224E-401C-B69A-1D17D2F3ADB9}"/>
    <cellStyle name="Currency (hidden) 3" xfId="6061" xr:uid="{909E45F0-AD82-4EA6-AFFE-C42EFEDBA0B6}"/>
    <cellStyle name="Currency (hidden) 4" xfId="6062" xr:uid="{E4797B49-3DC1-44B2-A19E-2F738B6987D4}"/>
    <cellStyle name="Currency (hidden) 5" xfId="6063" xr:uid="{ADF4A0A3-E52E-4DCC-8D53-192AEC1FC5E1}"/>
    <cellStyle name="Currency [0] 2" xfId="6064" xr:uid="{A34700C8-A6E9-4728-BDE5-A9116590CD51}"/>
    <cellStyle name="Currency [00]" xfId="1716" xr:uid="{8EBD43F4-50A1-45C9-B2D7-07847ADD27BF}"/>
    <cellStyle name="Currency [00] 2" xfId="1717" xr:uid="{34234AC6-3E0D-4994-9751-6B8E01AC702D}"/>
    <cellStyle name="Currency [00] 2 2" xfId="6066" xr:uid="{235DF5D3-6AD5-47D2-8D85-37365EBFEDB6}"/>
    <cellStyle name="Currency [00] 3" xfId="6065" xr:uid="{0EFEC554-14AA-4209-8D9F-E6362C8B8444}"/>
    <cellStyle name="Currency [1]" xfId="6067" xr:uid="{D6719F6B-E7BF-4BE3-8438-57912AAB4936}"/>
    <cellStyle name="Currency [1] 2" xfId="12438" xr:uid="{1C797C21-714A-4101-9717-8A20822F1C58}"/>
    <cellStyle name="Currency [2]" xfId="6068" xr:uid="{54DF2C09-4B91-4AB3-8BA0-07E8EBE3C166}"/>
    <cellStyle name="Currency [3]" xfId="6069" xr:uid="{2B34C10A-99D0-4A0A-A4EF-127C10D8BCA6}"/>
    <cellStyle name="Currency 0" xfId="6070" xr:uid="{948598EA-E368-4D5F-82E9-18CF059ADC93}"/>
    <cellStyle name="Currency 1" xfId="6071" xr:uid="{5D7CF1C6-BBFE-41F6-A6EB-5174FCEF5909}"/>
    <cellStyle name="Currency 10" xfId="6072" xr:uid="{5B5C27B2-18D4-41C3-AC34-68483726CDD0}"/>
    <cellStyle name="Currency 10 2" xfId="6073" xr:uid="{C3B7C699-0A53-486A-BCDF-8F76104C32CF}"/>
    <cellStyle name="Currency 10 3" xfId="6074" xr:uid="{13065F2E-1252-40A6-9718-1E9CED2F4BAB}"/>
    <cellStyle name="Currency 100" xfId="6075" xr:uid="{066BD9CC-7D52-4FAC-9110-0CEB025B177C}"/>
    <cellStyle name="Currency 100 2" xfId="6076" xr:uid="{FE3D771C-7456-47B6-8027-49B50EDFD36A}"/>
    <cellStyle name="Currency 100 3" xfId="6077" xr:uid="{CA7445A1-DD99-4D85-9A0B-2E9F1B43BCD5}"/>
    <cellStyle name="Currency 101" xfId="6078" xr:uid="{3B2219BF-AD45-4F4B-973C-C7FF94C4DB1E}"/>
    <cellStyle name="Currency 101 2" xfId="6079" xr:uid="{B2883F90-A9B7-4391-8F59-2F0F52557CFA}"/>
    <cellStyle name="Currency 101 3" xfId="6080" xr:uid="{B54B91E9-A056-4F98-AFB1-9E70FAEA302E}"/>
    <cellStyle name="Currency 102" xfId="6081" xr:uid="{F1E935B5-2423-4A4D-A785-F5078C3233DF}"/>
    <cellStyle name="Currency 102 2" xfId="6082" xr:uid="{9EB2ECE5-B3EF-41F5-801E-E144EE3F42D5}"/>
    <cellStyle name="Currency 102 3" xfId="6083" xr:uid="{64C70C11-7C08-4E90-9B9D-09375D7A89BC}"/>
    <cellStyle name="Currency 103" xfId="6084" xr:uid="{1712209D-A4EC-4475-8841-378743C27D29}"/>
    <cellStyle name="Currency 103 2" xfId="6085" xr:uid="{F55CD8E8-56DE-47C7-9553-7031A48B970D}"/>
    <cellStyle name="Currency 103 3" xfId="6086" xr:uid="{7EE7DD9E-A288-4621-B741-8932D6257598}"/>
    <cellStyle name="Currency 104" xfId="6087" xr:uid="{E405568B-841F-43DF-AFB5-5DBA891EE1D8}"/>
    <cellStyle name="Currency 104 2" xfId="6088" xr:uid="{BCD39FC2-9FCA-4FC7-96AE-CDE7CBF0007B}"/>
    <cellStyle name="Currency 104 3" xfId="6089" xr:uid="{75B0658F-6D7A-43CB-A391-232A99F79DA3}"/>
    <cellStyle name="Currency 105" xfId="6090" xr:uid="{991D6D50-4148-42D9-8043-CFD865A3C394}"/>
    <cellStyle name="Currency 105 2" xfId="6091" xr:uid="{E7B7D0BD-338C-4C0C-BD07-FEDFC5518AD6}"/>
    <cellStyle name="Currency 105 3" xfId="6092" xr:uid="{D10F6078-1B3B-4377-9359-667C23B6F8D5}"/>
    <cellStyle name="Currency 106" xfId="6093" xr:uid="{BFD0485E-E34E-489D-B029-DA2DCF64EB0A}"/>
    <cellStyle name="Currency 106 2" xfId="6094" xr:uid="{83C843D0-D148-4042-A8C9-01D228B9CEE9}"/>
    <cellStyle name="Currency 106 3" xfId="6095" xr:uid="{BAA48827-912F-48FE-8080-8BEE7CA526E5}"/>
    <cellStyle name="Currency 107" xfId="6096" xr:uid="{C8A9C914-94F1-4F03-9666-EF7B71AFD149}"/>
    <cellStyle name="Currency 107 2" xfId="6097" xr:uid="{FF9D0D0E-203F-44B4-99F0-2C9622559239}"/>
    <cellStyle name="Currency 107 3" xfId="6098" xr:uid="{49EA0857-DE08-4B43-A9CB-5ADD525D1F93}"/>
    <cellStyle name="Currency 11" xfId="6099" xr:uid="{1AA82E57-31CD-4B87-977B-780B2547A6B3}"/>
    <cellStyle name="Currency 11 2" xfId="6100" xr:uid="{03BA4E91-BABB-4251-B505-8EB75363A607}"/>
    <cellStyle name="Currency 11 3" xfId="6101" xr:uid="{0AC56792-5CAC-46D6-9430-C016A4C01101}"/>
    <cellStyle name="Currency 12" xfId="6102" xr:uid="{786DD64A-A04D-485B-9C37-3BDE5548C851}"/>
    <cellStyle name="Currency 12 2" xfId="6103" xr:uid="{C25AE85A-DF7A-421B-9DDE-5EB4EC4D06B7}"/>
    <cellStyle name="Currency 12 3" xfId="6104" xr:uid="{F2738E02-CE91-4C23-9855-7CEE9BDCAE48}"/>
    <cellStyle name="Currency 13" xfId="6105" xr:uid="{0E97E2C7-1766-4DA9-B1B4-F50110E2A57A}"/>
    <cellStyle name="Currency 13 2" xfId="6106" xr:uid="{9C0CBB5E-A085-45EF-942A-E83B2D7145E9}"/>
    <cellStyle name="Currency 13 3" xfId="6107" xr:uid="{9FC80ED0-A536-4441-BD34-AA7CDA09E502}"/>
    <cellStyle name="Currency 14" xfId="6108" xr:uid="{CBB74D9A-E36D-4368-B8FD-B927261CAFB9}"/>
    <cellStyle name="Currency 14 2" xfId="6109" xr:uid="{A84A148D-17A3-4491-8B39-BB85777DCF7A}"/>
    <cellStyle name="Currency 14 3" xfId="6110" xr:uid="{2F3739C7-095A-46F3-8DBF-2C3E9F654A9F}"/>
    <cellStyle name="Currency 15" xfId="6111" xr:uid="{735FEB3F-B9D8-45D1-9BD6-04F1A91A2D58}"/>
    <cellStyle name="Currency 15 2" xfId="6112" xr:uid="{417E2062-A4F7-4339-A9CD-EF2873EF7E6D}"/>
    <cellStyle name="Currency 15 3" xfId="6113" xr:uid="{56342474-863F-4A53-BD4C-DC5EB821ED28}"/>
    <cellStyle name="Currency 16" xfId="6114" xr:uid="{4E2F9351-094C-457A-B2C1-A32E8A04E67C}"/>
    <cellStyle name="Currency 16 2" xfId="6115" xr:uid="{A400386D-4F2F-415A-9CA9-6D5AEF480244}"/>
    <cellStyle name="Currency 16 3" xfId="6116" xr:uid="{2BCBE392-D8DF-4402-9067-3AB7F48FAC0E}"/>
    <cellStyle name="Currency 17" xfId="6117" xr:uid="{6EE4EE7E-E0A2-4D2B-AFA5-2DB166A34816}"/>
    <cellStyle name="Currency 17 2" xfId="6118" xr:uid="{9EED64AA-8299-41B4-A842-8C6A340E70AB}"/>
    <cellStyle name="Currency 17 3" xfId="6119" xr:uid="{2433E592-5902-45A2-A83F-41AE48A35B7C}"/>
    <cellStyle name="Currency 18" xfId="6120" xr:uid="{94FA374B-8E53-4272-8C75-018F4907F8B5}"/>
    <cellStyle name="Currency 18 2" xfId="6121" xr:uid="{9014C878-B68B-41CC-8DC2-E648ABE2F6ED}"/>
    <cellStyle name="Currency 18 3" xfId="6122" xr:uid="{6A1E09C1-CC20-4043-BB3E-5C52A9DFFFCD}"/>
    <cellStyle name="Currency 19" xfId="6123" xr:uid="{E02B9E7F-3596-4F1A-A447-3D230E028649}"/>
    <cellStyle name="Currency 19 2" xfId="6124" xr:uid="{1F90DFC7-64D7-4527-8062-9A5F3FA87FAF}"/>
    <cellStyle name="Currency 19 3" xfId="6125" xr:uid="{E8271F93-FBD0-4093-A2E9-45D64E29CCF4}"/>
    <cellStyle name="Currency 2" xfId="1718" xr:uid="{54BC96A6-69F5-4404-9F18-D11515DF595F}"/>
    <cellStyle name="Currency 2 10" xfId="6127" xr:uid="{027B3FCC-10D7-4EA6-A74F-D8FD2A6A9DE5}"/>
    <cellStyle name="Currency 2 11" xfId="6128" xr:uid="{9B5321A5-44FA-462E-B8AB-871FCAA31414}"/>
    <cellStyle name="Currency 2 12" xfId="6129" xr:uid="{29DA2E66-6B07-49BB-A54B-7F20C46C09F1}"/>
    <cellStyle name="Currency 2 13" xfId="6130" xr:uid="{ABED34D7-C4E0-4122-96D6-BA51A05F5D1D}"/>
    <cellStyle name="Currency 2 14" xfId="6131" xr:uid="{036BE7BA-F3C8-42E6-9CD2-4B8DEC3190B3}"/>
    <cellStyle name="Currency 2 15" xfId="6132" xr:uid="{DCC0E714-0F18-4297-A45F-7CA51E0FBFBB}"/>
    <cellStyle name="Currency 2 16" xfId="6133" xr:uid="{9F8D482F-2594-4763-B6D8-D66BADA63DA8}"/>
    <cellStyle name="Currency 2 17" xfId="6134" xr:uid="{D401E8CE-5A64-4D7C-A3F2-8156CFC8BFB6}"/>
    <cellStyle name="Currency 2 18" xfId="6135" xr:uid="{C556B733-A4A9-43DA-A179-B030599249E4}"/>
    <cellStyle name="Currency 2 19" xfId="6136" xr:uid="{2418DBB8-62AB-41A2-86F7-DD3D2C6A19E3}"/>
    <cellStyle name="Currency 2 2" xfId="6137" xr:uid="{CB9A59FF-1ABE-4A52-A904-2B491B9B2681}"/>
    <cellStyle name="Currency 2 2 10" xfId="6138" xr:uid="{542ED8C4-8A64-4B50-A85B-FABDBD640058}"/>
    <cellStyle name="Currency 2 2 10 2" xfId="6139" xr:uid="{A0F3B494-AB96-4C05-A0CD-F2F056E7DD5A}"/>
    <cellStyle name="Currency 2 2 11" xfId="6140" xr:uid="{80AC7AA4-0D03-422A-85F3-18A08E39BAEE}"/>
    <cellStyle name="Currency 2 2 12" xfId="6141" xr:uid="{67F60BF1-C80C-4CC5-AD71-B7C2ABDDE08A}"/>
    <cellStyle name="Currency 2 2 13" xfId="6142" xr:uid="{4917AE31-3EAC-47AE-97D6-CB9229C0E9EF}"/>
    <cellStyle name="Currency 2 2 14" xfId="6143" xr:uid="{380F1024-2235-4EC4-B23C-2D9D96352D63}"/>
    <cellStyle name="Currency 2 2 15" xfId="6144" xr:uid="{6F2F0E0F-FE2C-4385-9111-8DEC6FF7C9CE}"/>
    <cellStyle name="Currency 2 2 16" xfId="6145" xr:uid="{3DFE7F77-960A-4674-B532-ABE1A7F860DA}"/>
    <cellStyle name="Currency 2 2 17" xfId="6146" xr:uid="{7BBBAF86-9951-4CD7-9B2D-29F033760F35}"/>
    <cellStyle name="Currency 2 2 18" xfId="6147" xr:uid="{1FCA533D-6DBD-40C5-9605-85876937316D}"/>
    <cellStyle name="Currency 2 2 19" xfId="6148" xr:uid="{BB7DBE36-4E77-43C8-B539-DE3CAC622A3A}"/>
    <cellStyle name="Currency 2 2 2" xfId="6149" xr:uid="{8D5E3796-2463-4C7B-B846-82CA56C1E856}"/>
    <cellStyle name="Currency 2 2 2 2" xfId="6150" xr:uid="{A6B2B95A-59C3-46B1-ABB3-BD19F6A2B839}"/>
    <cellStyle name="Currency 2 2 2 3" xfId="6151" xr:uid="{24A37549-CD5E-46AC-8EED-C59800F5E851}"/>
    <cellStyle name="Currency 2 2 3" xfId="6152" xr:uid="{E898021B-B472-4CA9-85EA-203B2BB8A048}"/>
    <cellStyle name="Currency 2 2 4" xfId="6153" xr:uid="{759EAED4-AEC3-4B0A-9C79-3EF747D2C82D}"/>
    <cellStyle name="Currency 2 2 5" xfId="6154" xr:uid="{06A071A6-7E51-40F9-85A3-A058CDA15B5B}"/>
    <cellStyle name="Currency 2 2 6" xfId="6155" xr:uid="{665520F7-2F5C-4211-84A2-C3CE0F951A04}"/>
    <cellStyle name="Currency 2 2 7" xfId="6156" xr:uid="{3A0F27A4-32A5-4C7E-930D-7471E17D4426}"/>
    <cellStyle name="Currency 2 2 8" xfId="6157" xr:uid="{FEB22D1B-189F-4049-A6E9-8A3BEC9C2808}"/>
    <cellStyle name="Currency 2 2 9" xfId="6158" xr:uid="{34FA9EA3-94C0-44E5-BD8E-4D6A25650654}"/>
    <cellStyle name="Currency 2 20" xfId="6159" xr:uid="{FAD5280B-176A-41DC-A7A8-198D138DEA24}"/>
    <cellStyle name="Currency 2 21" xfId="6126" xr:uid="{34E0239E-ACE6-448B-9B7B-97708CDC6E12}"/>
    <cellStyle name="Currency 2 3" xfId="6160" xr:uid="{E7EC4D70-67ED-48BF-8799-F4C614136B08}"/>
    <cellStyle name="Currency 2 3 2" xfId="6161" xr:uid="{493760FA-95CD-4392-996D-FCA7BED49E76}"/>
    <cellStyle name="Currency 2 3 3" xfId="6162" xr:uid="{BE2CFFE7-3095-4973-AE32-BA17B1CE716D}"/>
    <cellStyle name="Currency 2 4" xfId="6163" xr:uid="{DDB3C7FB-0B27-40D7-919B-248624E93E7F}"/>
    <cellStyle name="Currency 2 5" xfId="6164" xr:uid="{E4A54396-75A7-49F9-9C5B-CD4A1FABA9C3}"/>
    <cellStyle name="Currency 2 6" xfId="6165" xr:uid="{69D8F8B1-8DFF-47E9-BBBA-BFF866352273}"/>
    <cellStyle name="Currency 2 7" xfId="6166" xr:uid="{B7399CE5-B3E8-4ACF-9039-1EAFF3053936}"/>
    <cellStyle name="Currency 2 8" xfId="6167" xr:uid="{FF3B9DCF-E26C-4F5E-9F3A-B333AFAB1EDB}"/>
    <cellStyle name="Currency 2 9" xfId="6168" xr:uid="{D8049A3B-07DD-476C-87B8-4A2E34A2B2CF}"/>
    <cellStyle name="Currency 2_Cascade Work" xfId="6169" xr:uid="{FBF1CB98-2DE3-4AD9-BC53-7959E023B863}"/>
    <cellStyle name="Currency 20" xfId="6170" xr:uid="{57F99F52-9D96-4835-B14F-375E0F19F900}"/>
    <cellStyle name="Currency 20 2" xfId="6171" xr:uid="{43751123-6FEA-4EE4-8FAE-A827FD29F384}"/>
    <cellStyle name="Currency 20 3" xfId="6172" xr:uid="{50526E8B-BA27-4F0C-8F41-4E4CB4570028}"/>
    <cellStyle name="Currency 21" xfId="6173" xr:uid="{8132839C-FBA1-4FAA-8359-DB8AF0D55B8B}"/>
    <cellStyle name="Currency 21 2" xfId="6174" xr:uid="{C6F6904C-B0EF-4829-94EB-0E62CC67D285}"/>
    <cellStyle name="Currency 21 3" xfId="6175" xr:uid="{F12E3CDE-E4EA-4E9B-A75B-CE5740B29789}"/>
    <cellStyle name="Currency 22" xfId="6176" xr:uid="{89974E66-21CE-4ED4-BFC0-8D9FFB08719E}"/>
    <cellStyle name="Currency 22 2" xfId="6177" xr:uid="{8C4B7038-0FED-47C3-9B36-F4DC67269506}"/>
    <cellStyle name="Currency 22 3" xfId="6178" xr:uid="{E8A514CA-A661-4A2C-838B-15E2FE02005A}"/>
    <cellStyle name="Currency 23" xfId="6179" xr:uid="{4FD46C4D-72B7-4D55-8220-DF9F70379A61}"/>
    <cellStyle name="Currency 23 2" xfId="6180" xr:uid="{1EA6AF2B-0EAE-4587-AB93-BC897168B182}"/>
    <cellStyle name="Currency 23 3" xfId="6181" xr:uid="{F109DA86-09C2-45A1-A65D-C64E47FE719D}"/>
    <cellStyle name="Currency 24" xfId="6182" xr:uid="{0E6CF903-913A-4EB1-A416-35DA86826425}"/>
    <cellStyle name="Currency 24 2" xfId="6183" xr:uid="{09B5D286-B408-46B8-8F84-F6454AF92E8D}"/>
    <cellStyle name="Currency 24 3" xfId="6184" xr:uid="{E77BC8F3-AB95-4808-8EA1-15B082EB5994}"/>
    <cellStyle name="Currency 25" xfId="6185" xr:uid="{C836BD8E-AB9B-4FCF-BDF5-2C6C4C9A95D0}"/>
    <cellStyle name="Currency 25 2" xfId="6186" xr:uid="{111C9F7F-704B-41FC-ACB3-C0BFCD34F055}"/>
    <cellStyle name="Currency 25 3" xfId="6187" xr:uid="{799572E5-7365-42B2-9C76-6220FDBC9903}"/>
    <cellStyle name="Currency 26" xfId="6188" xr:uid="{898B4331-65F4-46FB-8816-58D0C9917F09}"/>
    <cellStyle name="Currency 26 2" xfId="6189" xr:uid="{D76B7953-C0DB-4D7A-8F2D-BC4500D6875F}"/>
    <cellStyle name="Currency 26 3" xfId="6190" xr:uid="{D6238069-604B-46DC-8C55-4F72122ED43B}"/>
    <cellStyle name="Currency 27" xfId="6191" xr:uid="{4BE8A9E2-9620-4D65-BA02-5AD252D55D01}"/>
    <cellStyle name="Currency 27 2" xfId="6192" xr:uid="{A0778E6D-27C9-4806-A3AB-3FAD0B474EB2}"/>
    <cellStyle name="Currency 27 3" xfId="6193" xr:uid="{9BF9E927-4555-45C8-9D94-BE2D5FF32F01}"/>
    <cellStyle name="Currency 28" xfId="6194" xr:uid="{CD9A4367-141D-432A-87D0-DB3B279334A5}"/>
    <cellStyle name="Currency 28 2" xfId="6195" xr:uid="{C21DFF31-B0E3-4ACF-99EA-38CB1DFA4C08}"/>
    <cellStyle name="Currency 28 3" xfId="6196" xr:uid="{F8BBA3AD-C4A2-48C9-8741-EE6880653D46}"/>
    <cellStyle name="Currency 29" xfId="6197" xr:uid="{BCD8564D-697B-4C39-9C96-24A76E5D2202}"/>
    <cellStyle name="Currency 29 2" xfId="6198" xr:uid="{386588B8-F8FE-4224-BCDE-82FFFBCC23FB}"/>
    <cellStyle name="Currency 29 3" xfId="6199" xr:uid="{5B8BD4F1-C5F8-4F24-B4FE-1D986235A040}"/>
    <cellStyle name="Currency 3" xfId="6200" xr:uid="{63EB0CAD-124A-4334-9ECB-912224E61297}"/>
    <cellStyle name="Currency 3 2" xfId="6201" xr:uid="{4299D1BA-C611-4C77-A9B5-7BF723B3CC20}"/>
    <cellStyle name="Currency 30" xfId="6202" xr:uid="{A7235524-BF21-415B-BA22-3600200C7817}"/>
    <cellStyle name="Currency 30 2" xfId="6203" xr:uid="{0E0FD6B3-149C-49E8-9CBA-B96E4AA9CF1F}"/>
    <cellStyle name="Currency 30 3" xfId="6204" xr:uid="{4EEE4FA1-07A5-479F-8D70-9394221C3FE2}"/>
    <cellStyle name="Currency 31" xfId="6205" xr:uid="{DA2F8AA6-A595-4FE9-8AA2-9CA548570B85}"/>
    <cellStyle name="Currency 31 2" xfId="6206" xr:uid="{05275C4A-D6A5-407B-8C9F-C8336636BE2D}"/>
    <cellStyle name="Currency 31 3" xfId="6207" xr:uid="{D03656F2-D336-42A2-83A9-ABDB84A2DCFA}"/>
    <cellStyle name="Currency 32" xfId="6208" xr:uid="{F481A447-4428-4CD7-A114-2F2E39B7BDE0}"/>
    <cellStyle name="Currency 32 2" xfId="6209" xr:uid="{F8FA365B-4CD7-4BEA-972B-CC9C93AC8387}"/>
    <cellStyle name="Currency 32 3" xfId="6210" xr:uid="{F34BB6EA-2F35-4E5F-81D4-9CFCFAC54D23}"/>
    <cellStyle name="Currency 33" xfId="6211" xr:uid="{820FA809-BCC4-42B7-81FE-B6D127349CAE}"/>
    <cellStyle name="Currency 33 2" xfId="6212" xr:uid="{6124AE95-F093-4D19-830B-FB272314C675}"/>
    <cellStyle name="Currency 33 3" xfId="6213" xr:uid="{F5CA5B9B-516C-408D-8620-A451252D2F34}"/>
    <cellStyle name="Currency 34" xfId="6214" xr:uid="{40012E1D-C507-42B0-B622-30DFA3DE4C0E}"/>
    <cellStyle name="Currency 34 2" xfId="6215" xr:uid="{3F5571D2-97DC-4567-8891-01306D26501B}"/>
    <cellStyle name="Currency 34 3" xfId="6216" xr:uid="{3D3F3081-B16A-4957-8F30-64B21612F867}"/>
    <cellStyle name="Currency 35" xfId="6217" xr:uid="{CF69A08F-8508-4347-8069-D228AE9248BB}"/>
    <cellStyle name="Currency 35 2" xfId="6218" xr:uid="{69F16804-A4E7-4534-BD3F-C28E8647FE2C}"/>
    <cellStyle name="Currency 35 3" xfId="6219" xr:uid="{40C870AB-752F-46AB-AB12-B2D23F2BCC7F}"/>
    <cellStyle name="Currency 36" xfId="6220" xr:uid="{CCD2C80D-CB74-4ED3-9982-F2642AE07D77}"/>
    <cellStyle name="Currency 36 2" xfId="6221" xr:uid="{3EB67981-E275-4640-98EF-9B003ADFB860}"/>
    <cellStyle name="Currency 36 3" xfId="6222" xr:uid="{70E24119-B358-45AB-A6CF-6E1FF9B3C9AB}"/>
    <cellStyle name="Currency 37" xfId="6223" xr:uid="{55A78886-A27D-4BEB-AA23-06C9B12FD32A}"/>
    <cellStyle name="Currency 37 2" xfId="6224" xr:uid="{3F833C79-762F-495E-83DF-3AED804E7107}"/>
    <cellStyle name="Currency 37 3" xfId="6225" xr:uid="{A72804A5-E042-4CFB-B5E6-478DAAED49DB}"/>
    <cellStyle name="Currency 38" xfId="6226" xr:uid="{BDD970A8-007F-4FDE-85E8-E682427458FD}"/>
    <cellStyle name="Currency 38 2" xfId="6227" xr:uid="{48CB17C0-9EED-45D4-A695-4C81EC63815B}"/>
    <cellStyle name="Currency 38 3" xfId="6228" xr:uid="{3B193466-A3D7-4E7D-A092-2C640E9F88FE}"/>
    <cellStyle name="Currency 39" xfId="6229" xr:uid="{F15DB0DE-8DAA-4202-8136-060A0391D8A0}"/>
    <cellStyle name="Currency 39 2" xfId="6230" xr:uid="{B13B8C43-4255-42FB-9D84-C4CD555B7AEF}"/>
    <cellStyle name="Currency 39 3" xfId="6231" xr:uid="{0783D8CB-20B7-4C40-A984-71012428C8B4}"/>
    <cellStyle name="Currency 4" xfId="6232" xr:uid="{FD5DB35B-BE4B-42EA-8AAC-6CD75ACE9256}"/>
    <cellStyle name="Currency 4 2" xfId="6233" xr:uid="{E5EF1098-6ADD-472F-8AEC-909FF40FCA10}"/>
    <cellStyle name="Currency 4 2 2" xfId="6234" xr:uid="{0E9CA2EC-C16C-4624-AB9A-D712F052D29B}"/>
    <cellStyle name="Currency 4 2 3" xfId="6235" xr:uid="{7A8A6E96-BA4C-4E24-931C-C7967BC39822}"/>
    <cellStyle name="Currency 4 3" xfId="6236" xr:uid="{F6B3E42C-2934-4F2D-A9BC-3939A59A069D}"/>
    <cellStyle name="Currency 4 4" xfId="6237" xr:uid="{0DDD45D4-529F-44A0-921A-296C68394F96}"/>
    <cellStyle name="Currency 40" xfId="6238" xr:uid="{4466DC59-957D-4C18-A9F2-D5ED4654C0F8}"/>
    <cellStyle name="Currency 40 2" xfId="6239" xr:uid="{8BC97326-1F58-4BAA-A2C9-F1246001DDF0}"/>
    <cellStyle name="Currency 40 3" xfId="6240" xr:uid="{D07B740D-CB43-4159-AA5A-D2C313A3B8CD}"/>
    <cellStyle name="Currency 41" xfId="6241" xr:uid="{9127084C-8C74-4743-87B7-C995CE0F19D5}"/>
    <cellStyle name="Currency 41 2" xfId="6242" xr:uid="{2A5C6DD0-D442-4BB6-A168-94B9A78C5E8A}"/>
    <cellStyle name="Currency 41 3" xfId="6243" xr:uid="{34A7E216-B92F-4951-857B-59A106DFC91B}"/>
    <cellStyle name="Currency 42" xfId="6244" xr:uid="{08C8BEBF-7196-4459-9CC4-BC6696DF9452}"/>
    <cellStyle name="Currency 42 2" xfId="6245" xr:uid="{12DC364B-7A7B-4D89-BA6C-D1CBAE301F4A}"/>
    <cellStyle name="Currency 42 3" xfId="6246" xr:uid="{4504DAF6-262E-4436-B97A-BEC4FF522F25}"/>
    <cellStyle name="Currency 43" xfId="6247" xr:uid="{4BB9843B-7319-4437-9E6D-647F97522C4B}"/>
    <cellStyle name="Currency 43 2" xfId="6248" xr:uid="{9573CFB6-BD7D-4210-9DF0-7A8371BE225E}"/>
    <cellStyle name="Currency 43 3" xfId="6249" xr:uid="{97C61419-F50C-4553-9761-61F1A594771A}"/>
    <cellStyle name="Currency 44" xfId="6250" xr:uid="{B5DF2D2B-D482-422C-B8C7-8C8BEF5CE810}"/>
    <cellStyle name="Currency 44 2" xfId="6251" xr:uid="{9E96C015-5B01-48DD-B063-3E631B4A8975}"/>
    <cellStyle name="Currency 44 3" xfId="6252" xr:uid="{16A2406C-9C3D-4A9B-A2D6-E2190E75AEF9}"/>
    <cellStyle name="Currency 45" xfId="6253" xr:uid="{7B1BF99A-E1EE-4DF2-9F4D-71A4C6C91E82}"/>
    <cellStyle name="Currency 45 2" xfId="6254" xr:uid="{DB51CBD3-D9E4-4667-BC3C-F5EC5FF6431D}"/>
    <cellStyle name="Currency 45 3" xfId="6255" xr:uid="{021CD55D-6023-4B88-AC04-013A97CB39FE}"/>
    <cellStyle name="Currency 46" xfId="6256" xr:uid="{464EAB1A-384D-45E9-BB46-248531DB39F1}"/>
    <cellStyle name="Currency 46 2" xfId="6257" xr:uid="{796C1CFD-2C3C-4CAF-A4ED-B5B04BAA3383}"/>
    <cellStyle name="Currency 46 3" xfId="6258" xr:uid="{9F42EA55-0DDF-42B4-A0DD-EB4651BAA5ED}"/>
    <cellStyle name="Currency 47" xfId="6259" xr:uid="{B3E9E32C-0B27-4E64-A3F6-66EA964E8B8C}"/>
    <cellStyle name="Currency 47 2" xfId="6260" xr:uid="{225657EA-4862-4AE7-86A6-D1D036377E6D}"/>
    <cellStyle name="Currency 47 3" xfId="6261" xr:uid="{A847C671-EBA5-455B-AFEE-72E6E5065C7F}"/>
    <cellStyle name="Currency 48" xfId="6262" xr:uid="{E513C488-0577-4226-9584-A56521C9E4C0}"/>
    <cellStyle name="Currency 48 2" xfId="6263" xr:uid="{8E876FF4-D89A-43DA-BBDB-5D78C697593D}"/>
    <cellStyle name="Currency 48 3" xfId="6264" xr:uid="{F3CFE8AD-7F75-4AF8-A914-48601B789A94}"/>
    <cellStyle name="Currency 49" xfId="6265" xr:uid="{77A04BD3-1717-4B8A-86EC-F69E2092579C}"/>
    <cellStyle name="Currency 49 2" xfId="6266" xr:uid="{57F807DD-1CDA-4E54-9E6F-AAC5B6BAC6B2}"/>
    <cellStyle name="Currency 49 3" xfId="6267" xr:uid="{99D936F7-B300-4DE0-B203-D6B8A53C8C7A}"/>
    <cellStyle name="Currency 5" xfId="6268" xr:uid="{FD463DA4-9B84-4DFF-91D7-BFCDF4DA1D9F}"/>
    <cellStyle name="Currency 50" xfId="6269" xr:uid="{831137D2-A354-4AC3-939B-2CA94F4BA564}"/>
    <cellStyle name="Currency 50 2" xfId="6270" xr:uid="{7C6AD125-69D1-4817-BB6F-CB85B5B2A8DA}"/>
    <cellStyle name="Currency 50 3" xfId="6271" xr:uid="{5A21707F-5AA4-424B-ABE9-5CFA43266E29}"/>
    <cellStyle name="Currency 51" xfId="6272" xr:uid="{3FE834BE-0C33-4C28-A876-AD762C9822E3}"/>
    <cellStyle name="Currency 51 2" xfId="6273" xr:uid="{493E84C3-6F95-48EB-9597-722754DD42A3}"/>
    <cellStyle name="Currency 51 3" xfId="6274" xr:uid="{1F1552BF-0A58-42E6-A252-511D611CA65D}"/>
    <cellStyle name="Currency 52" xfId="6275" xr:uid="{41DE5F4F-C12B-46B1-A2FC-BB66CF4DE702}"/>
    <cellStyle name="Currency 52 2" xfId="6276" xr:uid="{09482DE6-7575-4820-850D-D29CE3E187F4}"/>
    <cellStyle name="Currency 52 3" xfId="6277" xr:uid="{6B285C57-9E7A-42AC-828B-CC4E59E167E5}"/>
    <cellStyle name="Currency 53" xfId="6278" xr:uid="{2BF0AFE8-86F7-4558-A8E4-3ECE5A922CA4}"/>
    <cellStyle name="Currency 53 2" xfId="6279" xr:uid="{32C3A62F-C93B-41B6-B809-5F6819EF32DB}"/>
    <cellStyle name="Currency 53 3" xfId="6280" xr:uid="{E2DA2DDE-C11D-44C0-88DD-F98E8FC1FFAF}"/>
    <cellStyle name="Currency 54" xfId="6281" xr:uid="{78B92E0E-E845-4787-8CE1-0DF465D04F58}"/>
    <cellStyle name="Currency 54 2" xfId="6282" xr:uid="{4344C6F4-44A9-4D62-91E3-38939E138666}"/>
    <cellStyle name="Currency 54 3" xfId="6283" xr:uid="{4EDB5B81-FE77-4C91-B711-9C9B153D6648}"/>
    <cellStyle name="Currency 55" xfId="6284" xr:uid="{A0A647D3-1DAD-4FA4-B9B3-1494B57C69DA}"/>
    <cellStyle name="Currency 55 2" xfId="6285" xr:uid="{6FEB682B-D9B7-4D69-9AE3-F5A0B80F63DE}"/>
    <cellStyle name="Currency 55 3" xfId="6286" xr:uid="{311ECE36-C003-4236-9400-32BD5FEDCED2}"/>
    <cellStyle name="Currency 56" xfId="6287" xr:uid="{7DACB750-9EB3-4608-9B06-1A6346247C22}"/>
    <cellStyle name="Currency 56 2" xfId="6288" xr:uid="{16B5C51F-6E6C-4EDF-BF8E-610AB314791C}"/>
    <cellStyle name="Currency 56 3" xfId="6289" xr:uid="{F931FBDF-7CF2-4315-B3D2-F998563F7192}"/>
    <cellStyle name="Currency 57" xfId="6290" xr:uid="{5618DDD0-EE03-4C82-A4B7-795B42632207}"/>
    <cellStyle name="Currency 57 2" xfId="6291" xr:uid="{234F827A-F790-4284-9A40-F1FB1941AC59}"/>
    <cellStyle name="Currency 57 3" xfId="6292" xr:uid="{FA1EAD5B-E6DB-4CB9-898F-322E66D32A77}"/>
    <cellStyle name="Currency 58" xfId="6293" xr:uid="{685DDE6B-FB3A-40EF-AD8E-F359665C897A}"/>
    <cellStyle name="Currency 58 2" xfId="6294" xr:uid="{004BECC2-9F4D-4319-926D-7F7B16BE261D}"/>
    <cellStyle name="Currency 58 3" xfId="6295" xr:uid="{B9051DB6-7064-4A5E-B2EF-18FA7BBE30F7}"/>
    <cellStyle name="Currency 59" xfId="6296" xr:uid="{57719681-4CCC-47A8-A111-3607917D5064}"/>
    <cellStyle name="Currency 59 2" xfId="6297" xr:uid="{85E10B8B-35F3-4CB1-80D4-E18E720C8710}"/>
    <cellStyle name="Currency 59 3" xfId="6298" xr:uid="{362102BC-62A4-406E-95C9-DA38F30EE901}"/>
    <cellStyle name="Currency 6" xfId="6299" xr:uid="{2B6E9DB7-D04F-4266-991E-2D8CD950B496}"/>
    <cellStyle name="Currency 60" xfId="6300" xr:uid="{E60E663F-6BD5-4B94-80DA-112453869E3A}"/>
    <cellStyle name="Currency 60 2" xfId="6301" xr:uid="{ABFD0D0C-AC26-4B13-9C75-0FF083AD5EFF}"/>
    <cellStyle name="Currency 60 3" xfId="6302" xr:uid="{62015C7D-1F9F-4C6F-A698-2B2D9A3EF749}"/>
    <cellStyle name="Currency 61" xfId="6303" xr:uid="{0ED55629-8ACF-49DE-86C3-60309232B345}"/>
    <cellStyle name="Currency 61 2" xfId="6304" xr:uid="{B2C6FC1C-5974-45AB-88D1-C7A907C47209}"/>
    <cellStyle name="Currency 61 3" xfId="6305" xr:uid="{9699333F-BC44-4020-B2C9-307C9B18B4F0}"/>
    <cellStyle name="Currency 62" xfId="6306" xr:uid="{9688E6A6-0620-4D24-9C2A-7AC32BA335C8}"/>
    <cellStyle name="Currency 62 2" xfId="6307" xr:uid="{55867044-374A-47DA-8EF4-70F8D77BF729}"/>
    <cellStyle name="Currency 62 3" xfId="6308" xr:uid="{53EBEFBE-4012-4B8D-ABCA-EBCF1BB55B1B}"/>
    <cellStyle name="Currency 63" xfId="6309" xr:uid="{29CE1D70-55DF-41F7-AFC0-12D83BB9E1D4}"/>
    <cellStyle name="Currency 63 2" xfId="6310" xr:uid="{17695C44-AE63-4DCA-A525-617D1AA3C634}"/>
    <cellStyle name="Currency 63 3" xfId="6311" xr:uid="{9535B3F1-0982-481B-8D09-5B2DFFEA3D09}"/>
    <cellStyle name="Currency 64" xfId="6312" xr:uid="{0D302A24-DF79-4BD6-88EF-1670ED04385D}"/>
    <cellStyle name="Currency 64 2" xfId="6313" xr:uid="{3C416793-3BD1-4B65-9FB1-003B45C4DA74}"/>
    <cellStyle name="Currency 64 3" xfId="6314" xr:uid="{042A2941-755E-4A2A-BFF6-47D6FD197012}"/>
    <cellStyle name="Currency 65" xfId="6315" xr:uid="{8D039D64-AE30-4A2F-97FE-ED80AA5EDEEF}"/>
    <cellStyle name="Currency 65 2" xfId="6316" xr:uid="{20DBC2EB-336E-4658-9210-905125C35729}"/>
    <cellStyle name="Currency 65 3" xfId="6317" xr:uid="{AFD953D7-561F-4B03-9024-4E32D9560E59}"/>
    <cellStyle name="Currency 66" xfId="6318" xr:uid="{2F6C5A88-3DE2-4DE2-AD8A-CC6DF3929E4C}"/>
    <cellStyle name="Currency 66 2" xfId="6319" xr:uid="{5CAA731D-0878-4CEB-A65C-262A7447FFB7}"/>
    <cellStyle name="Currency 66 3" xfId="6320" xr:uid="{1E34A453-71DF-4806-9162-18F8235490A8}"/>
    <cellStyle name="Currency 67" xfId="6321" xr:uid="{37A91D10-EA8E-4812-873B-E5AD62D5E677}"/>
    <cellStyle name="Currency 67 2" xfId="6322" xr:uid="{85B16E99-40F7-465D-986C-28EA67F0BF9D}"/>
    <cellStyle name="Currency 67 3" xfId="6323" xr:uid="{CCC5E874-1BBF-4A32-A985-C900BB3FB09A}"/>
    <cellStyle name="Currency 68" xfId="6324" xr:uid="{7FDAEC98-6C7D-49D4-81E2-000CAFE1D537}"/>
    <cellStyle name="Currency 68 2" xfId="6325" xr:uid="{79675FA9-0891-4D6F-B52A-FE678297D1DE}"/>
    <cellStyle name="Currency 68 3" xfId="6326" xr:uid="{80CD7568-123D-4493-BB72-8DDB431E7C7B}"/>
    <cellStyle name="Currency 69" xfId="6327" xr:uid="{09BA7B30-8735-4DA7-9D5B-A24339A967C8}"/>
    <cellStyle name="Currency 69 2" xfId="6328" xr:uid="{130607C8-0747-4434-B8E2-1832F67F14FE}"/>
    <cellStyle name="Currency 69 3" xfId="6329" xr:uid="{64EBA070-9FEB-427E-A8D9-A8BBEB0F8941}"/>
    <cellStyle name="Currency 7" xfId="6330" xr:uid="{20FD5C80-FC5C-403B-9E27-FCDF6D8B6CF2}"/>
    <cellStyle name="Currency 7 2" xfId="6331" xr:uid="{A922870F-7560-446C-95E3-BDF9E9216680}"/>
    <cellStyle name="Currency 7 3" xfId="6332" xr:uid="{3663DEC1-A3F2-432F-A885-345783E00E89}"/>
    <cellStyle name="Currency 70" xfId="6333" xr:uid="{202E72C2-D792-4239-87AC-74739608C846}"/>
    <cellStyle name="Currency 70 2" xfId="6334" xr:uid="{5A6DDBE4-713E-4876-9C23-87B1BE6CC0CD}"/>
    <cellStyle name="Currency 70 3" xfId="6335" xr:uid="{699C9256-C25B-4C3C-A23C-FB2F79E3F554}"/>
    <cellStyle name="Currency 71" xfId="6336" xr:uid="{EA25DBE5-99FF-42F2-9768-5E1B3A3CA241}"/>
    <cellStyle name="Currency 71 2" xfId="6337" xr:uid="{91371D87-1927-405D-9014-C2C8A34DD56C}"/>
    <cellStyle name="Currency 71 3" xfId="6338" xr:uid="{84225AB7-A3F5-4706-A862-CF4D940ED9B7}"/>
    <cellStyle name="Currency 72" xfId="6339" xr:uid="{86AD47A1-BB18-467B-AA9F-B008931EE60E}"/>
    <cellStyle name="Currency 72 2" xfId="6340" xr:uid="{B0186320-2DA7-403F-AE19-9E2D44678451}"/>
    <cellStyle name="Currency 72 3" xfId="6341" xr:uid="{31F65F88-E6AC-41B7-86DE-9459E4C9DA5A}"/>
    <cellStyle name="Currency 73" xfId="6342" xr:uid="{8545E496-0F59-49FD-9D6A-F104CBFAF399}"/>
    <cellStyle name="Currency 73 2" xfId="6343" xr:uid="{4B7036AB-446F-4F89-8E97-3A3234870A93}"/>
    <cellStyle name="Currency 73 3" xfId="6344" xr:uid="{987AA88C-D879-49D3-BD7C-459DCCDAEDC7}"/>
    <cellStyle name="Currency 74" xfId="6345" xr:uid="{05CA9FEB-301E-46CA-88E3-640E91AB6ABC}"/>
    <cellStyle name="Currency 74 2" xfId="6346" xr:uid="{052856D0-E843-477D-9109-A162CAC53255}"/>
    <cellStyle name="Currency 74 3" xfId="6347" xr:uid="{72EDA446-6119-482A-A6AB-59203B00D001}"/>
    <cellStyle name="Currency 75" xfId="6348" xr:uid="{0E5D418B-538B-40FA-9BC0-65AC9EA41694}"/>
    <cellStyle name="Currency 75 2" xfId="6349" xr:uid="{20AB8D37-24B5-4B5E-8069-F9333D2AF5BC}"/>
    <cellStyle name="Currency 75 3" xfId="6350" xr:uid="{04B8B713-2A18-4342-838B-78285B606462}"/>
    <cellStyle name="Currency 76" xfId="6351" xr:uid="{DE1ABD3F-4BBE-461A-B2A5-2B5B037D3371}"/>
    <cellStyle name="Currency 76 2" xfId="6352" xr:uid="{6A50B60B-89A6-4BA4-BB0F-2D3D2844045F}"/>
    <cellStyle name="Currency 76 3" xfId="6353" xr:uid="{7507EC9E-BB79-498D-AAA0-F4630C331C88}"/>
    <cellStyle name="Currency 77" xfId="6354" xr:uid="{A27CC859-F4BA-4C01-88CA-3606A7962A5C}"/>
    <cellStyle name="Currency 77 2" xfId="6355" xr:uid="{CC69413A-62A5-4407-AA91-CD40DBF722D3}"/>
    <cellStyle name="Currency 77 3" xfId="6356" xr:uid="{4C9EA5BF-C134-4EB8-8D5F-5C6B34C5EAA7}"/>
    <cellStyle name="Currency 78" xfId="6357" xr:uid="{B7F8F7DA-9856-4AF2-BCA0-659E6947C577}"/>
    <cellStyle name="Currency 78 2" xfId="6358" xr:uid="{25BFC17C-7A5B-4FB7-8D60-68D2C7911A0C}"/>
    <cellStyle name="Currency 78 3" xfId="6359" xr:uid="{63C8DA78-AF18-4A72-A07E-FB394F8A1686}"/>
    <cellStyle name="Currency 79" xfId="6360" xr:uid="{5087374D-A119-42C5-A733-96C65F581359}"/>
    <cellStyle name="Currency 79 2" xfId="6361" xr:uid="{1313A428-D30B-4C00-A48A-A41D44C4E353}"/>
    <cellStyle name="Currency 79 3" xfId="6362" xr:uid="{B9E918EC-CF6C-496E-B0AD-77900E94AB34}"/>
    <cellStyle name="Currency 8" xfId="6363" xr:uid="{24CC07F3-F350-4C1B-A695-CDA48CFF2D50}"/>
    <cellStyle name="Currency 8 2" xfId="6364" xr:uid="{5313DCA3-D886-4910-A39B-27D03A73FD55}"/>
    <cellStyle name="Currency 8 3" xfId="6365" xr:uid="{36E44818-9CA1-41D1-8151-7AEBCF689433}"/>
    <cellStyle name="Currency 80" xfId="6366" xr:uid="{2243803A-A5AC-4BD0-BF27-C15B3BF2DC37}"/>
    <cellStyle name="Currency 80 2" xfId="6367" xr:uid="{62B3CEA8-BAF3-4632-A84F-FF7A90AD5064}"/>
    <cellStyle name="Currency 80 3" xfId="6368" xr:uid="{4A3FDDD5-8448-4555-9046-8E0AC0E6CEA7}"/>
    <cellStyle name="Currency 81" xfId="6369" xr:uid="{C8F3BCD1-0697-48F8-A7F4-DF2B0BE477F7}"/>
    <cellStyle name="Currency 81 2" xfId="6370" xr:uid="{1FF7AF6A-759D-46A5-856A-6FBF5725BBE4}"/>
    <cellStyle name="Currency 81 3" xfId="6371" xr:uid="{B3014826-EC49-4976-A1AC-5E08EA84E65E}"/>
    <cellStyle name="Currency 82" xfId="6372" xr:uid="{499F1AC4-F3A8-4ED4-B015-C4A13FD49AB8}"/>
    <cellStyle name="Currency 82 2" xfId="6373" xr:uid="{6BA9636E-CE5F-45F7-BEAD-CF9AFAF9F796}"/>
    <cellStyle name="Currency 82 3" xfId="6374" xr:uid="{A679D35D-BDF8-47B4-A078-7229653E819F}"/>
    <cellStyle name="Currency 83" xfId="6375" xr:uid="{F2AA16AC-3F14-4580-A32C-261CFB9F1990}"/>
    <cellStyle name="Currency 83 2" xfId="6376" xr:uid="{7A26F9FD-437E-473B-BDE0-C72122C41C60}"/>
    <cellStyle name="Currency 83 3" xfId="6377" xr:uid="{7314C295-2306-44B1-9856-218D764BE8DD}"/>
    <cellStyle name="Currency 84" xfId="6378" xr:uid="{89E77519-3883-4D28-BFD2-E5BB980FDBE8}"/>
    <cellStyle name="Currency 84 2" xfId="6379" xr:uid="{67781DED-5C54-4FCB-B725-F84184786ECB}"/>
    <cellStyle name="Currency 84 3" xfId="6380" xr:uid="{F811CCE4-A60E-4885-A7A5-018D7F4B4C44}"/>
    <cellStyle name="Currency 85" xfId="6381" xr:uid="{3949B10F-10F8-4958-B9D5-49357E4F6994}"/>
    <cellStyle name="Currency 85 2" xfId="6382" xr:uid="{7BBCA237-6034-4A8A-9CE2-207A3BAC10D8}"/>
    <cellStyle name="Currency 85 3" xfId="6383" xr:uid="{A4B44954-0851-474A-8A4E-840EE4A2A6D4}"/>
    <cellStyle name="Currency 86" xfId="6384" xr:uid="{34FA825A-ABD6-47EB-B2C2-9D3B29350398}"/>
    <cellStyle name="Currency 86 2" xfId="6385" xr:uid="{D88192FB-6FD0-4A5A-BF1C-4FE8EFA8AC4F}"/>
    <cellStyle name="Currency 86 3" xfId="6386" xr:uid="{6E70AFF9-FFC3-4188-B557-775594E77F46}"/>
    <cellStyle name="Currency 87" xfId="6387" xr:uid="{D9EE55AF-8ECD-475C-A083-A294F194160E}"/>
    <cellStyle name="Currency 87 2" xfId="6388" xr:uid="{286773B0-7FCC-423F-A4F5-C3E406DB324B}"/>
    <cellStyle name="Currency 87 3" xfId="6389" xr:uid="{F5F0F572-82D8-4D53-B100-6CD2B146B45D}"/>
    <cellStyle name="Currency 88" xfId="6390" xr:uid="{7DDF95D4-60A7-40E7-8B13-34A97DA8C717}"/>
    <cellStyle name="Currency 88 2" xfId="6391" xr:uid="{8C32A4EB-7A5E-465D-9CE2-2BBBE10BDC8B}"/>
    <cellStyle name="Currency 88 3" xfId="6392" xr:uid="{3DAF478C-38B4-4D2D-A0C5-F9F731D3C34F}"/>
    <cellStyle name="Currency 89" xfId="6393" xr:uid="{EC76975A-D4F5-481D-A79E-6B54C4199FC7}"/>
    <cellStyle name="Currency 89 2" xfId="6394" xr:uid="{D13E7FAC-008B-48EC-867A-5035C0CA7ACE}"/>
    <cellStyle name="Currency 89 3" xfId="6395" xr:uid="{30A00D7C-7A8C-4E27-8CC9-FD587DF2F170}"/>
    <cellStyle name="Currency 9" xfId="6396" xr:uid="{BFC771AA-E3F5-4D78-A6E9-F8AA9D755F29}"/>
    <cellStyle name="Currency 9 2" xfId="6397" xr:uid="{F13FE3BA-9B0D-4389-BDFD-9300E97543A0}"/>
    <cellStyle name="Currency 9 3" xfId="6398" xr:uid="{B3234C6E-0000-4C86-8E01-1E588DCB5445}"/>
    <cellStyle name="Currency 90" xfId="6399" xr:uid="{0BD34DBD-6998-4626-A265-6394E42981C8}"/>
    <cellStyle name="Currency 90 2" xfId="6400" xr:uid="{DEE875F2-5127-46AF-8F9C-46E0DAB1C992}"/>
    <cellStyle name="Currency 90 3" xfId="6401" xr:uid="{3D60C8B1-329A-47EB-BB55-641153CF9C06}"/>
    <cellStyle name="Currency 91" xfId="6402" xr:uid="{645462F7-7FBD-49B2-B03B-568C19D0ACBA}"/>
    <cellStyle name="Currency 91 2" xfId="6403" xr:uid="{F4C5F6AC-BA1E-42A9-BA3E-9E98B9C20DBC}"/>
    <cellStyle name="Currency 91 3" xfId="6404" xr:uid="{7355FFD8-1610-4E9B-BF30-1DAA7005A9A5}"/>
    <cellStyle name="Currency 92" xfId="6405" xr:uid="{1E7111C3-9A7A-4F67-A00D-D11ABFE670D1}"/>
    <cellStyle name="Currency 92 2" xfId="6406" xr:uid="{DB7AF38D-A894-45FC-B9E8-02E75E603C70}"/>
    <cellStyle name="Currency 92 3" xfId="6407" xr:uid="{2A77261B-A9E5-4CD1-B17F-958A9A347645}"/>
    <cellStyle name="Currency 93" xfId="6408" xr:uid="{41C68277-74C0-49B4-9043-EA112C0776D9}"/>
    <cellStyle name="Currency 93 2" xfId="6409" xr:uid="{C4074100-D719-4E5F-B6C8-D7A11B8C85CB}"/>
    <cellStyle name="Currency 93 3" xfId="6410" xr:uid="{0A127724-6C48-414F-834E-F125FC95FCD2}"/>
    <cellStyle name="Currency 94" xfId="6411" xr:uid="{BD281EBF-EB96-4294-A6D3-888B673D5C05}"/>
    <cellStyle name="Currency 94 2" xfId="6412" xr:uid="{C68AA375-6D9F-4BA4-A0C5-B2B8A5565518}"/>
    <cellStyle name="Currency 94 3" xfId="6413" xr:uid="{C67D17F0-5D94-4191-BA00-0130B87B5843}"/>
    <cellStyle name="Currency 95" xfId="6414" xr:uid="{DB9ECFD0-0C4B-4920-81AE-5BDC2BE970B8}"/>
    <cellStyle name="Currency 95 2" xfId="6415" xr:uid="{459E7C22-1DB6-492D-B9C4-576B12AACEA5}"/>
    <cellStyle name="Currency 95 3" xfId="6416" xr:uid="{0873CC8B-D2AE-4658-8945-24EC91A50544}"/>
    <cellStyle name="Currency 96" xfId="6417" xr:uid="{EB7E441B-305A-461D-8C1F-EAA6594EEE8B}"/>
    <cellStyle name="Currency 96 2" xfId="6418" xr:uid="{2BDB3416-2EEF-4BB1-959D-E29C3344CCF9}"/>
    <cellStyle name="Currency 96 3" xfId="6419" xr:uid="{C20E3D19-E0A3-4962-9399-3E16C77F4FDA}"/>
    <cellStyle name="Currency 97" xfId="6420" xr:uid="{9FBC15D8-A7B1-4034-8135-FB991C2E07A8}"/>
    <cellStyle name="Currency 97 2" xfId="6421" xr:uid="{E411559F-AB2F-4938-88B4-D37D382C9CC7}"/>
    <cellStyle name="Currency 97 3" xfId="6422" xr:uid="{C01E8F14-58C2-4BE1-896F-DA1B45C88C6E}"/>
    <cellStyle name="Currency 98" xfId="6423" xr:uid="{8DBEE24A-6C09-4E67-BD12-627458B3F66E}"/>
    <cellStyle name="Currency 98 2" xfId="6424" xr:uid="{715ABA89-0183-4B62-833D-EA823AE20180}"/>
    <cellStyle name="Currency 98 3" xfId="6425" xr:uid="{020F00C6-EFF2-477B-849D-AAEA1889AD50}"/>
    <cellStyle name="Currency 99" xfId="6426" xr:uid="{69F0E4BA-C8E5-4FFB-9D3B-00ABC2DD6FAF}"/>
    <cellStyle name="Currency 99 2" xfId="6427" xr:uid="{04DE431C-8D05-4CAB-AB6F-DE3ED6E623A2}"/>
    <cellStyle name="Currency 99 3" xfId="6428" xr:uid="{1FF868BD-00F0-4E96-B76C-F1E7A7B57D5C}"/>
    <cellStyle name="Currency0" xfId="1719" xr:uid="{5BA200F7-FA9D-4F1A-8BAE-7BFF96703164}"/>
    <cellStyle name="Currency0 2" xfId="6430" xr:uid="{296348A9-1B1E-420E-9DAB-E01139AB8499}"/>
    <cellStyle name="Currency0 3" xfId="6429" xr:uid="{AD7C3B3B-27B8-401D-9E83-236036AFB275}"/>
    <cellStyle name="Currency1" xfId="1720" xr:uid="{1CE21097-8BB1-4999-9403-E2E3DAD2FEEF}"/>
    <cellStyle name="Currency1 2" xfId="6432" xr:uid="{10CA1866-29A0-46D8-8D64-3313B5F01D89}"/>
    <cellStyle name="Currency1 3" xfId="6433" xr:uid="{01E1651E-CC73-4CB5-A6F1-512B2E475D36}"/>
    <cellStyle name="Currency1 4" xfId="6431" xr:uid="{F7C14B26-B43B-46F4-8300-34F9C1973CCA}"/>
    <cellStyle name="Custom" xfId="6434" xr:uid="{8E82F0AD-3373-49AF-B898-0A2D4EEB127B}"/>
    <cellStyle name="Custom - Style1" xfId="6435" xr:uid="{85D9231D-8B4F-4691-854D-EB704250D9FB}"/>
    <cellStyle name="Custom - Style8" xfId="6436" xr:uid="{325D5648-685A-41DA-BA76-0971E4B67370}"/>
    <cellStyle name="Custom - Style8 2" xfId="6437" xr:uid="{F353B82F-CDDE-4E54-9F30-65930E2F7CFC}"/>
    <cellStyle name="Custom - Style8 3" xfId="6438" xr:uid="{C98C614E-DD20-441F-9B3F-EC55A5081A6B}"/>
    <cellStyle name="Custom - Style8 4" xfId="6439" xr:uid="{F46CD4FF-7E17-4626-8C54-0B0568CB802F}"/>
    <cellStyle name="Custom - Style8_AWP (IS)-311208" xfId="6440" xr:uid="{E37A3B80-360A-4E25-9DCA-8E93F012914A}"/>
    <cellStyle name="custom 2" xfId="6441" xr:uid="{CFF0A9F7-986B-4A16-90E7-DEB19BCF3EA6}"/>
    <cellStyle name="custom 3" xfId="6442" xr:uid="{D1228142-8F1A-4BB1-8984-B2D33CFCF0B4}"/>
    <cellStyle name="custom_A3" xfId="6443" xr:uid="{FFB5BB33-3E49-4581-8A81-06D64C9324AA}"/>
    <cellStyle name="Dash" xfId="6444" xr:uid="{2D0DDF35-C062-4E15-A4FB-F051001D4100}"/>
    <cellStyle name="Data   - Style2" xfId="6445" xr:uid="{C2152E6F-E4E6-4FF8-811A-9579CC75B4BC}"/>
    <cellStyle name="Datastream" xfId="6446" xr:uid="{280EC2AF-A8B4-4AB1-B121-C7948AF18DCD}"/>
    <cellStyle name="Date" xfId="1721" xr:uid="{2838D3DE-5BA3-4AEB-8C0D-8EC92CC2D149}"/>
    <cellStyle name="Date [mmm-d-yyyy]" xfId="6448" xr:uid="{C6F38E0C-BCE4-45D6-ACBA-32049D3BD6FB}"/>
    <cellStyle name="Date [mmm-yy]" xfId="6449" xr:uid="{E32DADCC-88D2-405A-9487-AD4269E711C4}"/>
    <cellStyle name="Date [mmm-yyyy]" xfId="6450" xr:uid="{A7A4F8A4-3D44-49D3-ACA7-4BACE6AFC725}"/>
    <cellStyle name="Date [mmm-yyyy] 10" xfId="6451" xr:uid="{DD992AE5-EAE7-4B73-BEBA-AC4168321359}"/>
    <cellStyle name="Date [mmm-yyyy] 10 2" xfId="6452" xr:uid="{C9BB6358-96F6-4810-9A7D-E223CF89B933}"/>
    <cellStyle name="Date [mmm-yyyy] 10 3" xfId="6453" xr:uid="{22E2EBFA-2B85-43F7-AE73-08496968EEB1}"/>
    <cellStyle name="Date [mmm-yyyy] 10 4" xfId="6454" xr:uid="{0C3D1950-BAA4-4288-9509-7A4700A26C40}"/>
    <cellStyle name="Date [mmm-yyyy] 11" xfId="6455" xr:uid="{01559B0D-81E7-40F9-9844-237361091191}"/>
    <cellStyle name="Date [mmm-yyyy] 11 2" xfId="6456" xr:uid="{E1692020-6745-453C-875B-C38166749AC6}"/>
    <cellStyle name="Date [mmm-yyyy] 11 3" xfId="6457" xr:uid="{2FA83908-523A-4BCC-9D24-7BEA637A9034}"/>
    <cellStyle name="Date [mmm-yyyy] 11 4" xfId="6458" xr:uid="{9B8A15C3-83E9-4CAE-814D-AAA3185266BF}"/>
    <cellStyle name="Date [mmm-yyyy] 12" xfId="6459" xr:uid="{19C18D18-B0BB-4AC6-B8D3-BA51E94FF98B}"/>
    <cellStyle name="Date [mmm-yyyy] 12 2" xfId="6460" xr:uid="{B8CAE3DB-8675-4B46-8D7E-00D0F475C4E3}"/>
    <cellStyle name="Date [mmm-yyyy] 12 3" xfId="6461" xr:uid="{97D465D6-84DD-44EC-A2E8-02E5BD379A33}"/>
    <cellStyle name="Date [mmm-yyyy] 12 4" xfId="6462" xr:uid="{EC7E3CC6-7882-4578-85EC-2B54D6FB4657}"/>
    <cellStyle name="Date [mmm-yyyy] 13" xfId="6463" xr:uid="{B57EE5B4-69E3-43BA-B9EC-237A892DA540}"/>
    <cellStyle name="Date [mmm-yyyy] 13 2" xfId="6464" xr:uid="{24535E9F-FD58-4FC4-B6AA-9CA13F48E880}"/>
    <cellStyle name="Date [mmm-yyyy] 13 3" xfId="6465" xr:uid="{30CD5C81-6982-42BB-A25B-870A804DFDF6}"/>
    <cellStyle name="Date [mmm-yyyy] 13 4" xfId="6466" xr:uid="{27657504-E4D4-4F92-8B61-6909BA8CF4E6}"/>
    <cellStyle name="Date [mmm-yyyy] 14" xfId="6467" xr:uid="{7D2F6C76-1A37-45DA-912F-FF0068AD9F6F}"/>
    <cellStyle name="Date [mmm-yyyy] 14 2" xfId="6468" xr:uid="{ABA6061D-BFF9-40D8-A3CE-C54C4563DCBC}"/>
    <cellStyle name="Date [mmm-yyyy] 14 3" xfId="6469" xr:uid="{43104333-CD6B-4CB0-AA11-AC64727091DF}"/>
    <cellStyle name="Date [mmm-yyyy] 14 4" xfId="6470" xr:uid="{BC3B96DB-635F-40EA-B356-565CE86C13E0}"/>
    <cellStyle name="Date [mmm-yyyy] 15" xfId="6471" xr:uid="{1CDD9B47-08D4-49F1-B43B-D3B447382120}"/>
    <cellStyle name="Date [mmm-yyyy] 15 2" xfId="6472" xr:uid="{37E2FE63-92DE-4197-8B2F-36A32644C8F1}"/>
    <cellStyle name="Date [mmm-yyyy] 15 3" xfId="6473" xr:uid="{548B9ED4-2565-4805-8C44-052F69653EB2}"/>
    <cellStyle name="Date [mmm-yyyy] 15 4" xfId="6474" xr:uid="{DBD7C279-B17E-443B-A449-17030CF87141}"/>
    <cellStyle name="Date [mmm-yyyy] 16" xfId="6475" xr:uid="{2CD94B16-1301-42A7-93B6-0AD8C1089416}"/>
    <cellStyle name="Date [mmm-yyyy] 16 2" xfId="6476" xr:uid="{2BA2BCCB-D6B6-4178-B3CE-7C862F099211}"/>
    <cellStyle name="Date [mmm-yyyy] 16 3" xfId="6477" xr:uid="{EA8E56DC-BA34-4826-A005-0E5E4F974027}"/>
    <cellStyle name="Date [mmm-yyyy] 16 4" xfId="6478" xr:uid="{C25C9401-EAD8-4140-8905-07EC892447D9}"/>
    <cellStyle name="Date [mmm-yyyy] 17" xfId="6479" xr:uid="{3B0DCF8F-1E42-4019-B916-A0A0624439CF}"/>
    <cellStyle name="Date [mmm-yyyy] 17 2" xfId="6480" xr:uid="{C971449E-2627-4E9F-B7ED-4D6986E37FB9}"/>
    <cellStyle name="Date [mmm-yyyy] 17 3" xfId="6481" xr:uid="{583E0ADB-2AC0-433E-87AD-64CFA52E19CB}"/>
    <cellStyle name="Date [mmm-yyyy] 17 4" xfId="6482" xr:uid="{A7C584C3-5F53-44BE-95B9-E99086CFC547}"/>
    <cellStyle name="Date [mmm-yyyy] 18" xfId="6483" xr:uid="{91071AE3-0AEF-40B8-BE4F-4CD5F74DA078}"/>
    <cellStyle name="Date [mmm-yyyy] 18 2" xfId="6484" xr:uid="{33C1BC69-4F36-4AAC-B58C-AFF4283C4C36}"/>
    <cellStyle name="Date [mmm-yyyy] 18 3" xfId="6485" xr:uid="{8AA6338E-C937-42E8-B440-56F9FEB01DD9}"/>
    <cellStyle name="Date [mmm-yyyy] 18 4" xfId="6486" xr:uid="{5492B731-01F1-40F2-9C47-4E4449934E21}"/>
    <cellStyle name="Date [mmm-yyyy] 19" xfId="6487" xr:uid="{A12A9EE3-0AAE-4142-9B41-092085E938C2}"/>
    <cellStyle name="Date [mmm-yyyy] 19 2" xfId="6488" xr:uid="{B83B75AB-78D8-43CA-8BEB-84A5FE9E149D}"/>
    <cellStyle name="Date [mmm-yyyy] 19 3" xfId="6489" xr:uid="{1E7D1B4E-166C-4584-8124-7E6D4D110E0D}"/>
    <cellStyle name="Date [mmm-yyyy] 19 4" xfId="6490" xr:uid="{182EDCED-97E9-4C2B-9B60-2CAD6FB31262}"/>
    <cellStyle name="Date [mmm-yyyy] 2" xfId="6491" xr:uid="{24E2AFEB-A01C-4DAA-A095-D13F23A278F8}"/>
    <cellStyle name="Date [mmm-yyyy] 2 2" xfId="6492" xr:uid="{8004A160-8006-4EBE-9520-F3C288A81EAF}"/>
    <cellStyle name="Date [mmm-yyyy] 2 3" xfId="6493" xr:uid="{3FEAD87E-3D40-4BC1-BA69-C6773059E178}"/>
    <cellStyle name="Date [mmm-yyyy] 2 4" xfId="6494" xr:uid="{024EC8F4-60B4-4329-9630-B1315AE4B54E}"/>
    <cellStyle name="Date [mmm-yyyy] 20" xfId="6495" xr:uid="{43110E10-0545-494E-B5A0-ED8542035639}"/>
    <cellStyle name="Date [mmm-yyyy] 20 2" xfId="6496" xr:uid="{147EC0F6-9ECB-469C-ABDA-9F6BD46D30D7}"/>
    <cellStyle name="Date [mmm-yyyy] 20 3" xfId="6497" xr:uid="{EBFD3958-4AF1-44E2-A228-65A7720EDB16}"/>
    <cellStyle name="Date [mmm-yyyy] 20 4" xfId="6498" xr:uid="{667D8967-F452-4D6F-BA3E-83D18534216F}"/>
    <cellStyle name="Date [mmm-yyyy] 21" xfId="6499" xr:uid="{B5BEFFC8-971D-4B8B-899B-C17EF1E185FD}"/>
    <cellStyle name="Date [mmm-yyyy] 21 2" xfId="6500" xr:uid="{B99D1E66-4BF0-4255-A727-F64A76239974}"/>
    <cellStyle name="Date [mmm-yyyy] 21 3" xfId="6501" xr:uid="{C276BA82-B92E-47D3-8495-03D2307B40E6}"/>
    <cellStyle name="Date [mmm-yyyy] 21 4" xfId="6502" xr:uid="{3114223F-9EE3-401B-AF70-9B0BEB0199F3}"/>
    <cellStyle name="Date [mmm-yyyy] 22" xfId="6503" xr:uid="{9A1BB8CD-704C-4D19-95D5-6D5E380228F2}"/>
    <cellStyle name="Date [mmm-yyyy] 22 2" xfId="6504" xr:uid="{A3B27F4F-511D-48CF-A562-B0ECA066E705}"/>
    <cellStyle name="Date [mmm-yyyy] 22 3" xfId="6505" xr:uid="{9CADB97F-7BF0-46BD-9C67-C72741DF0682}"/>
    <cellStyle name="Date [mmm-yyyy] 22 4" xfId="6506" xr:uid="{17750A92-67CF-4646-B845-BDDBC6B8A31A}"/>
    <cellStyle name="Date [mmm-yyyy] 23" xfId="6507" xr:uid="{716BD2C6-3A23-4F87-BB55-92245D1DBD26}"/>
    <cellStyle name="Date [mmm-yyyy] 23 2" xfId="6508" xr:uid="{CC7C1517-0459-4FB1-A756-54630E1D3261}"/>
    <cellStyle name="Date [mmm-yyyy] 23 3" xfId="6509" xr:uid="{A073D24E-0419-49B3-B0B4-7DCD156A4BB9}"/>
    <cellStyle name="Date [mmm-yyyy] 23 4" xfId="6510" xr:uid="{AB65C1AA-3447-4939-9386-5C3F71544F1E}"/>
    <cellStyle name="Date [mmm-yyyy] 24" xfId="6511" xr:uid="{6C86EE05-A90A-4B03-B4C4-B94904430A14}"/>
    <cellStyle name="Date [mmm-yyyy] 24 2" xfId="6512" xr:uid="{93213684-909F-436E-BA03-F052BAA41810}"/>
    <cellStyle name="Date [mmm-yyyy] 24 3" xfId="6513" xr:uid="{7710C7B1-97F7-43D8-9C07-B30F53B72B52}"/>
    <cellStyle name="Date [mmm-yyyy] 24 4" xfId="6514" xr:uid="{4469EF20-BC78-46C2-942A-C2F347ED3B26}"/>
    <cellStyle name="Date [mmm-yyyy] 25" xfId="6515" xr:uid="{C1073D70-D45A-49C4-A8CF-C3EFABC3A56B}"/>
    <cellStyle name="Date [mmm-yyyy] 25 2" xfId="6516" xr:uid="{5298DE47-AC38-4831-8317-3C0F84E8304F}"/>
    <cellStyle name="Date [mmm-yyyy] 25 3" xfId="6517" xr:uid="{C14948EA-659B-4443-9204-CE53C27B5489}"/>
    <cellStyle name="Date [mmm-yyyy] 25 4" xfId="6518" xr:uid="{BCFC12BE-F6D6-4236-B2B4-4E47A451477E}"/>
    <cellStyle name="Date [mmm-yyyy] 26" xfId="6519" xr:uid="{B12DE6BD-2888-46F4-9BFA-5EA2532161A1}"/>
    <cellStyle name="Date [mmm-yyyy] 26 2" xfId="6520" xr:uid="{E9A9217E-11EC-457B-BA27-1F5D0C08245A}"/>
    <cellStyle name="Date [mmm-yyyy] 26 3" xfId="6521" xr:uid="{CFCDF885-680D-44BE-BC47-008DE0561A81}"/>
    <cellStyle name="Date [mmm-yyyy] 26 4" xfId="6522" xr:uid="{459D8A35-1792-4AC0-8A87-C58F9104B867}"/>
    <cellStyle name="Date [mmm-yyyy] 27" xfId="6523" xr:uid="{134EBAED-0E5D-4DBF-93F8-B162E78BD396}"/>
    <cellStyle name="Date [mmm-yyyy] 27 2" xfId="6524" xr:uid="{3AD4F8EA-F769-4DA0-8536-00081D87741A}"/>
    <cellStyle name="Date [mmm-yyyy] 27 3" xfId="6525" xr:uid="{C0B71AD9-02A3-4C91-A0AF-7680E1029616}"/>
    <cellStyle name="Date [mmm-yyyy] 27 4" xfId="6526" xr:uid="{8B45842C-0E2F-4FFB-82D3-F7E9651420EB}"/>
    <cellStyle name="Date [mmm-yyyy] 28" xfId="6527" xr:uid="{28E86ACC-7B2D-4FE7-A59C-CC186408775A}"/>
    <cellStyle name="Date [mmm-yyyy] 28 2" xfId="6528" xr:uid="{6FC7CE62-1CDA-460B-94EA-96BF4F05E376}"/>
    <cellStyle name="Date [mmm-yyyy] 28 3" xfId="6529" xr:uid="{5AEBB1DC-D010-4A68-A16F-B852478F195A}"/>
    <cellStyle name="Date [mmm-yyyy] 28 4" xfId="6530" xr:uid="{C4345897-DC2F-4B4F-8E6E-21DA6F6CA7CD}"/>
    <cellStyle name="Date [mmm-yyyy] 29" xfId="6531" xr:uid="{55599F69-C6B8-43B4-AA77-22B48F32FEE0}"/>
    <cellStyle name="Date [mmm-yyyy] 29 2" xfId="6532" xr:uid="{E1D65600-374C-4155-A35B-764E0576F2BA}"/>
    <cellStyle name="Date [mmm-yyyy] 29 3" xfId="6533" xr:uid="{175792F1-6BA3-45AA-A350-9F3DF694068D}"/>
    <cellStyle name="Date [mmm-yyyy] 29 4" xfId="6534" xr:uid="{353E975D-27E6-4D18-839B-84C1CE2384E2}"/>
    <cellStyle name="Date [mmm-yyyy] 3" xfId="6535" xr:uid="{BCA773F6-DE5D-4FA4-B718-8802BF47E84C}"/>
    <cellStyle name="Date [mmm-yyyy] 3 2" xfId="6536" xr:uid="{48EEF0E2-3806-4B7B-AFCF-7D30F46BF04A}"/>
    <cellStyle name="Date [mmm-yyyy] 3 3" xfId="6537" xr:uid="{123D0EA5-14DB-4747-AC65-165EBD44A9A5}"/>
    <cellStyle name="Date [mmm-yyyy] 3 4" xfId="6538" xr:uid="{AE172608-9EA4-488F-B46C-5A5ADC60D4F6}"/>
    <cellStyle name="Date [mmm-yyyy] 30" xfId="6539" xr:uid="{EABE2676-9D0E-4E5F-A24B-FD9894D028E2}"/>
    <cellStyle name="Date [mmm-yyyy] 30 2" xfId="6540" xr:uid="{42094269-0557-4FB1-931A-D23606400453}"/>
    <cellStyle name="Date [mmm-yyyy] 30 3" xfId="6541" xr:uid="{48B7C5B7-7E6E-455B-BACC-28E2025E00FF}"/>
    <cellStyle name="Date [mmm-yyyy] 30 4" xfId="6542" xr:uid="{079E1489-E682-4489-9466-4E9F44230C24}"/>
    <cellStyle name="Date [mmm-yyyy] 31" xfId="6543" xr:uid="{2BEC8278-DEF1-4A66-B45A-9905B47F6858}"/>
    <cellStyle name="Date [mmm-yyyy] 31 2" xfId="6544" xr:uid="{CBBA5454-B747-420C-B88F-05EB75BAF75D}"/>
    <cellStyle name="Date [mmm-yyyy] 31 3" xfId="6545" xr:uid="{2A023320-5FC9-4846-9E52-10E2D4A4B190}"/>
    <cellStyle name="Date [mmm-yyyy] 31 4" xfId="6546" xr:uid="{B66C3931-1678-49DF-844B-AAD084CCCEB4}"/>
    <cellStyle name="Date [mmm-yyyy] 32" xfId="6547" xr:uid="{BF803569-A926-4F22-8EBB-24DF6457A798}"/>
    <cellStyle name="Date [mmm-yyyy] 32 2" xfId="6548" xr:uid="{6F411AF3-A714-48C6-A644-2AEB8999B93C}"/>
    <cellStyle name="Date [mmm-yyyy] 4" xfId="6549" xr:uid="{D51606EF-2F0B-4F80-8A6C-A2DE344AECD8}"/>
    <cellStyle name="Date [mmm-yyyy] 4 2" xfId="6550" xr:uid="{40FA2371-D81F-480E-9A5B-77B6C248F11B}"/>
    <cellStyle name="Date [mmm-yyyy] 4 3" xfId="6551" xr:uid="{91E7E80E-FBE3-455D-86FD-6C5F182E657F}"/>
    <cellStyle name="Date [mmm-yyyy] 4 4" xfId="6552" xr:uid="{3A562FC6-6C21-4A32-93C3-D3E7EDB91E12}"/>
    <cellStyle name="Date [mmm-yyyy] 5" xfId="6553" xr:uid="{2EE1A976-639D-415F-913F-6DFD5A492A00}"/>
    <cellStyle name="Date [mmm-yyyy] 5 2" xfId="6554" xr:uid="{BA0A5379-6698-4889-9C15-B6FE48A0DF22}"/>
    <cellStyle name="Date [mmm-yyyy] 5 3" xfId="6555" xr:uid="{7EA344F9-AEFF-4687-BB66-51AD2707F25B}"/>
    <cellStyle name="Date [mmm-yyyy] 5 4" xfId="6556" xr:uid="{8D02CCB4-3719-4F38-A799-0FFE7E9BB496}"/>
    <cellStyle name="Date [mmm-yyyy] 6" xfId="6557" xr:uid="{FD53BDCD-6EFD-4CD7-8338-6CFC1935BE1F}"/>
    <cellStyle name="Date [mmm-yyyy] 6 2" xfId="6558" xr:uid="{2C86E1AD-A7C9-428B-9A80-51818D6D33DE}"/>
    <cellStyle name="Date [mmm-yyyy] 6 3" xfId="6559" xr:uid="{6A39D318-0DEB-4584-B828-E4D62804D2D1}"/>
    <cellStyle name="Date [mmm-yyyy] 6 4" xfId="6560" xr:uid="{BC312832-17C8-4CA6-A44F-0C3A3FE003CF}"/>
    <cellStyle name="Date [mmm-yyyy] 7" xfId="6561" xr:uid="{260D432B-C9FB-418F-8864-595604D8D5A3}"/>
    <cellStyle name="Date [mmm-yyyy] 7 2" xfId="6562" xr:uid="{16CE484A-DF65-459E-990E-B62836C5D37A}"/>
    <cellStyle name="Date [mmm-yyyy] 7 3" xfId="6563" xr:uid="{8B9FD703-2F50-46DB-BB11-A080D0AC1655}"/>
    <cellStyle name="Date [mmm-yyyy] 7 4" xfId="6564" xr:uid="{7EB4BF02-2175-41FB-8B81-773F43B7CB37}"/>
    <cellStyle name="Date [mmm-yyyy] 8" xfId="6565" xr:uid="{612DB884-6978-4D98-BC01-7BC11DD75B82}"/>
    <cellStyle name="Date [mmm-yyyy] 8 2" xfId="6566" xr:uid="{E82B6C35-BD88-45E3-B3BF-A05703459E25}"/>
    <cellStyle name="Date [mmm-yyyy] 8 3" xfId="6567" xr:uid="{1AF7F87B-57C6-4071-A530-8EFB5ADE5E07}"/>
    <cellStyle name="Date [mmm-yyyy] 8 4" xfId="6568" xr:uid="{4F0013B1-3DCB-47D9-9C64-7A19DE3B2D31}"/>
    <cellStyle name="Date [mmm-yyyy] 9" xfId="6569" xr:uid="{447920E4-BF4F-4CEA-BBB1-00FF25635E6F}"/>
    <cellStyle name="Date [mmm-yyyy] 9 2" xfId="6570" xr:uid="{57FCA757-6C07-47C4-BAF9-BA39E4AE0FA0}"/>
    <cellStyle name="Date [mmm-yyyy] 9 3" xfId="6571" xr:uid="{2279E5D9-D619-4AA5-AAC9-BD541BCAE4D5}"/>
    <cellStyle name="Date [mmm-yyyy] 9 4" xfId="6572" xr:uid="{6B29787B-D83F-43CB-9006-7CC844FCD186}"/>
    <cellStyle name="Date 2" xfId="6573" xr:uid="{AAAC6948-82C3-4760-8184-7AE755340370}"/>
    <cellStyle name="Date 3" xfId="6574" xr:uid="{DA53B1DF-9581-474F-B93A-845B4BEBD890}"/>
    <cellStyle name="Date 4" xfId="6447" xr:uid="{3C691CCB-1804-4EB7-9DC0-7575F8535488}"/>
    <cellStyle name="Date 5" xfId="12439" xr:uid="{7B912FD5-C4B3-466C-9A79-07CDC7D2EA5F}"/>
    <cellStyle name="Date Aligned" xfId="6575" xr:uid="{BA3D0278-3DAE-4F72-86F4-A0E34728EDC4}"/>
    <cellStyle name="Date Short" xfId="1722" xr:uid="{02AA12AC-37D2-442C-8231-9D258ED13E9D}"/>
    <cellStyle name="Date Short 2" xfId="6577" xr:uid="{668550D1-8A9F-4578-AA83-DDAB226E5A70}"/>
    <cellStyle name="Date Short 3" xfId="6576" xr:uid="{2D25155A-1487-4E19-9065-1F1C064030E2}"/>
    <cellStyle name="Date_(A3)Working Balance Sheet v4" xfId="6578" xr:uid="{43DD0FF2-AFA5-4494-B748-D05FA6A5D2BB}"/>
    <cellStyle name="DateLong" xfId="6579" xr:uid="{A3E8EBDD-930C-4624-A42A-EE393A6AF3E1}"/>
    <cellStyle name="Dates" xfId="6580" xr:uid="{3457CA47-7897-490D-9DAD-552BC3224A67}"/>
    <cellStyle name="DateShort" xfId="6581" xr:uid="{507AEA42-3AD2-4734-91A3-9E74DB8768B9}"/>
    <cellStyle name="DateYear" xfId="6582" xr:uid="{C72C9E93-5241-4800-B0F6-E933A09F90A1}"/>
    <cellStyle name="Day" xfId="6583" xr:uid="{1A65F54D-C35C-47AB-99FB-306F8870FB27}"/>
    <cellStyle name="Decimal" xfId="6584" xr:uid="{8F572CA3-B4C0-458A-8DF6-0B1D8C06A35A}"/>
    <cellStyle name="Define your own named style" xfId="6585" xr:uid="{09049673-F04B-48BA-8D1B-21329A98E977}"/>
    <cellStyle name="Define your own named style 2" xfId="6586" xr:uid="{CC539846-666C-4046-8CD7-F91D31D8942A}"/>
    <cellStyle name="DELTA" xfId="6587" xr:uid="{7D7AA548-6B85-44D8-9255-868015DEC2F2}"/>
    <cellStyle name="Dezimal [0]_35ERI8T2gbIEMixb4v26icuOo" xfId="6588" xr:uid="{0CF2D15B-13F6-4E12-BC5A-9E8EFA68D29A}"/>
    <cellStyle name="Dezimal_35ERI8T2gbIEMixb4v26icuOo" xfId="6589" xr:uid="{9CB650FC-B9A5-4C56-B0F4-36287D09B106}"/>
    <cellStyle name="Dialog Result" xfId="6590" xr:uid="{33DDDEA5-BEAD-4BEB-8D30-C714608C08D9}"/>
    <cellStyle name="Dollar" xfId="6591" xr:uid="{C9DA487E-3C63-4613-8A42-A5FA76EE3849}"/>
    <cellStyle name="Dollar (zero dec)" xfId="1723" xr:uid="{3B5C9DCF-FB0D-4BAE-B278-D5227ED4210F}"/>
    <cellStyle name="Dollar (zero dec) 2" xfId="6593" xr:uid="{5BECC038-186D-42DF-B03F-C28257BC7E07}"/>
    <cellStyle name="Dollar (zero dec) 3" xfId="6594" xr:uid="{BF8BE8DF-1A4E-468E-9DF1-A81F6D025F9A}"/>
    <cellStyle name="Dollar (zero dec) 4" xfId="6592" xr:uid="{5EF02223-801E-4C69-BBDF-4A66CAD642EC}"/>
    <cellStyle name="Dollars" xfId="6595" xr:uid="{1BFADA17-8660-48E7-95A7-2A24B45AD38A}"/>
    <cellStyle name="Dollars 2" xfId="6596" xr:uid="{93A99D88-0EC7-4F09-ADF2-95D620DAB269}"/>
    <cellStyle name="Dollars(0)" xfId="6597" xr:uid="{0577C4C9-7673-46BC-89F2-DB0AE797D7C5}"/>
    <cellStyle name="Dollars_purchases test - orisoft systems" xfId="6598" xr:uid="{CA169746-2B3A-413A-A672-907A904D55D9}"/>
    <cellStyle name="DollarWhole" xfId="6599" xr:uid="{E062B824-D3FA-4B59-9F32-1ED6D6026679}"/>
    <cellStyle name="Dotted Line" xfId="6600" xr:uid="{4D5F1C50-E309-49FB-92D5-64A5E4C620AE}"/>
    <cellStyle name="double underscore" xfId="6601" xr:uid="{C31D577E-0A8E-4413-8762-DE78FF445E0F}"/>
    <cellStyle name="double underscore 2" xfId="6602" xr:uid="{08B0F57C-4988-4E27-9877-F33215DBA570}"/>
    <cellStyle name="double underscore 2 2" xfId="6603" xr:uid="{E28926E4-CEDA-4139-B24A-A73C1855405F}"/>
    <cellStyle name="double underscore 3" xfId="6604" xr:uid="{2D7F4B68-FBBC-419B-A5EC-A2E31ABED792}"/>
    <cellStyle name="Draw lines around data in range" xfId="6605" xr:uid="{07CCD790-DDA7-4728-9F55-ED1DF0385910}"/>
    <cellStyle name="Draw lines around data in range 2" xfId="6606" xr:uid="{2257C088-60BD-4D07-9564-3177C36F931B}"/>
    <cellStyle name="Draw shadow and lines within range" xfId="6607" xr:uid="{7815CEC5-626D-425E-B358-2B4283FCDC06}"/>
    <cellStyle name="Draw shadow and lines within range 2" xfId="6608" xr:uid="{314725DA-1FFE-4E7A-A170-78B79FEBB196}"/>
    <cellStyle name="E&amp;Y House" xfId="1724" xr:uid="{A49A3A1A-D02D-482A-A524-36822466A949}"/>
    <cellStyle name="E&amp;Y House 2" xfId="6610" xr:uid="{1BD7A424-6480-435A-8E21-54528452ABEF}"/>
    <cellStyle name="E&amp;Y House 3" xfId="6611" xr:uid="{6102E7D5-407F-4515-882A-F0748E5D8499}"/>
    <cellStyle name="E&amp;Y House 4" xfId="6609" xr:uid="{13A917C4-34BF-451F-B5E0-BBB160ED9558}"/>
    <cellStyle name="EE" xfId="6612" xr:uid="{4AD1D8F8-C5D2-46B9-A6B0-5C8B12767B84}"/>
    <cellStyle name="Eliza" xfId="6613" xr:uid="{2FA6CCD3-3B4A-41DF-A9D8-61ED1EDF6799}"/>
    <cellStyle name="Emphasis 1" xfId="6614" xr:uid="{F7227061-CCCD-4041-AD0D-4D3A78A119FB}"/>
    <cellStyle name="Emphasis 1 2" xfId="6615" xr:uid="{E275868E-5128-4070-AA91-1C0283698A00}"/>
    <cellStyle name="Emphasis 2" xfId="6616" xr:uid="{0EF7745F-D617-4265-86CB-2352C10E833C}"/>
    <cellStyle name="Emphasis 2 2" xfId="6617" xr:uid="{0D9D18AE-992D-4C73-A6B9-3E6A245915CE}"/>
    <cellStyle name="Emphasis 3" xfId="6618" xr:uid="{EE53CB2D-D98C-43CC-B4E2-EA7A58B23DB0}"/>
    <cellStyle name="Emphasis 3 2" xfId="6619" xr:uid="{16571636-326D-4337-951A-045FD59A8CE1}"/>
    <cellStyle name="End Table" xfId="6620" xr:uid="{EC2538FC-A986-40F7-A9E2-0E886280DE04}"/>
    <cellStyle name="End Table 10" xfId="6621" xr:uid="{ADCB778A-DC26-43F6-9D1B-2FBE0BF73184}"/>
    <cellStyle name="End Table 10 2" xfId="6622" xr:uid="{DA924D11-8D6D-4B90-8C8A-FAC1D2AD79CA}"/>
    <cellStyle name="End Table 10 3" xfId="6623" xr:uid="{FAC7104B-1B4C-4D3E-B150-B064778B09A5}"/>
    <cellStyle name="End Table 10 4" xfId="6624" xr:uid="{9DA6D57F-B226-4EB6-9FC2-B712B0D6E253}"/>
    <cellStyle name="End Table 11" xfId="6625" xr:uid="{6308D5CC-CA67-45B0-AFF3-E9605C304EF2}"/>
    <cellStyle name="End Table 11 2" xfId="6626" xr:uid="{39B3432C-DF6D-4C65-A33F-F665DEDC3F97}"/>
    <cellStyle name="End Table 11 3" xfId="6627" xr:uid="{0AD3D6D2-568B-4E61-9853-204ABC036614}"/>
    <cellStyle name="End Table 11 4" xfId="6628" xr:uid="{C3652C06-8497-4749-9EE7-0D6BF2248806}"/>
    <cellStyle name="End Table 12" xfId="6629" xr:uid="{85E531C6-4009-4B16-959B-5B0A68B71C37}"/>
    <cellStyle name="End Table 12 2" xfId="6630" xr:uid="{3C1FA526-2131-4FCC-BE89-C4B3E6897244}"/>
    <cellStyle name="End Table 12 3" xfId="6631" xr:uid="{9E10C85F-C1B8-43BE-BA07-D0EB26DE76B8}"/>
    <cellStyle name="End Table 12 4" xfId="6632" xr:uid="{D3BA5BE3-715B-437C-9FE8-68121D9C58B7}"/>
    <cellStyle name="End Table 13" xfId="6633" xr:uid="{28A7E99C-9591-43E1-A095-B04E395DC5F3}"/>
    <cellStyle name="End Table 13 2" xfId="6634" xr:uid="{E73756AC-BCDE-4837-A940-A15B39472B7C}"/>
    <cellStyle name="End Table 13 3" xfId="6635" xr:uid="{FFC66CFB-B26C-4A1D-A84C-9C2006D5FFF3}"/>
    <cellStyle name="End Table 13 4" xfId="6636" xr:uid="{6887686B-4420-4618-898C-C1BD3476B7FD}"/>
    <cellStyle name="End Table 14" xfId="6637" xr:uid="{91A5F317-59F7-4BFA-8D9C-925E05EE9D6C}"/>
    <cellStyle name="End Table 14 2" xfId="6638" xr:uid="{4E01E10E-1756-4647-ADD2-AC3749F96010}"/>
    <cellStyle name="End Table 14 3" xfId="6639" xr:uid="{E855FEDB-7549-4A7E-9AFC-9850739C74B2}"/>
    <cellStyle name="End Table 14 4" xfId="6640" xr:uid="{3F8AAF7C-514E-4812-B437-9E7CEA5E5197}"/>
    <cellStyle name="End Table 15" xfId="6641" xr:uid="{CF991F82-AB06-4BDF-A9A4-161A14A00BB6}"/>
    <cellStyle name="End Table 15 2" xfId="6642" xr:uid="{389C5E36-D4CE-407D-AF8D-B7883DFF35C4}"/>
    <cellStyle name="End Table 15 3" xfId="6643" xr:uid="{23B1D8F9-B4D1-4BCB-AEA5-5C12D8D76816}"/>
    <cellStyle name="End Table 15 4" xfId="6644" xr:uid="{C24B3991-2B95-42C5-B078-D56E2A26CB37}"/>
    <cellStyle name="End Table 16" xfId="6645" xr:uid="{39AC9046-2E25-4485-8630-6CE968CF200C}"/>
    <cellStyle name="End Table 16 2" xfId="6646" xr:uid="{EDDC79F5-0160-4C60-BDD3-D179B5138F8E}"/>
    <cellStyle name="End Table 16 3" xfId="6647" xr:uid="{32BEB7A4-D433-4860-9653-0CA4A4F64282}"/>
    <cellStyle name="End Table 16 4" xfId="6648" xr:uid="{74295F5E-45B6-4DF5-A15E-61B07234E087}"/>
    <cellStyle name="End Table 17" xfId="6649" xr:uid="{308E299D-2F13-4804-931B-DB7F9C8473CE}"/>
    <cellStyle name="End Table 17 2" xfId="6650" xr:uid="{7860ADB7-7BCC-4F4D-A0ED-AE8CA4F75390}"/>
    <cellStyle name="End Table 17 3" xfId="6651" xr:uid="{62EFF2E6-8A99-455C-AF72-2435EA23E0A4}"/>
    <cellStyle name="End Table 17 4" xfId="6652" xr:uid="{3B46E788-4B81-44F4-9B11-FC50481F5796}"/>
    <cellStyle name="End Table 18" xfId="6653" xr:uid="{B5AEEFD4-03DE-42BC-BE0F-622A80AE03FF}"/>
    <cellStyle name="End Table 18 2" xfId="6654" xr:uid="{B4AA77AB-B026-4118-BF0A-793202CE30A8}"/>
    <cellStyle name="End Table 18 3" xfId="6655" xr:uid="{C68BD10B-A811-4248-AEBD-F4F473A680A7}"/>
    <cellStyle name="End Table 18 4" xfId="6656" xr:uid="{E04ABFEA-944C-4BD9-8985-FF41F77BECA4}"/>
    <cellStyle name="End Table 19" xfId="6657" xr:uid="{105E0165-36EE-45F3-B73C-EF2E15941CC6}"/>
    <cellStyle name="End Table 19 2" xfId="6658" xr:uid="{AD491C06-4FE3-48CE-B401-E82180A7AA91}"/>
    <cellStyle name="End Table 19 3" xfId="6659" xr:uid="{B267AED2-7B93-4FBF-BD0C-923C74AE52DE}"/>
    <cellStyle name="End Table 19 4" xfId="6660" xr:uid="{2B91A310-1DB7-4FC5-8046-43856FC4D01E}"/>
    <cellStyle name="End Table 2" xfId="6661" xr:uid="{64777CE6-195A-4B40-9E56-8A9F45FE4281}"/>
    <cellStyle name="End Table 2 2" xfId="6662" xr:uid="{B4D13527-0690-488A-A563-4467F1C89388}"/>
    <cellStyle name="End Table 2 3" xfId="6663" xr:uid="{31E59FCE-92A8-4AF5-8B64-920FE8C786EF}"/>
    <cellStyle name="End Table 2 4" xfId="6664" xr:uid="{1B2F8E18-94AB-49A9-9265-375EE218807F}"/>
    <cellStyle name="End Table 20" xfId="6665" xr:uid="{86841BD9-C67F-4E29-9D24-AA5F89D43EA7}"/>
    <cellStyle name="End Table 20 2" xfId="6666" xr:uid="{CA22533B-3EEB-4BD2-9744-4CBE2ABB5F8F}"/>
    <cellStyle name="End Table 20 3" xfId="6667" xr:uid="{8B08E137-665D-41FE-AAEF-563DA99ACD24}"/>
    <cellStyle name="End Table 20 4" xfId="6668" xr:uid="{547F28CF-1240-41B1-8A5F-591D63E51BB4}"/>
    <cellStyle name="End Table 21" xfId="6669" xr:uid="{F97CA719-8432-479D-AD7A-1EA2D684CA38}"/>
    <cellStyle name="End Table 21 2" xfId="6670" xr:uid="{8B13FB2B-7B16-48D3-A432-D8F27B774EE4}"/>
    <cellStyle name="End Table 21 3" xfId="6671" xr:uid="{469D012D-97F0-4F0A-B358-49FF98159E8F}"/>
    <cellStyle name="End Table 21 4" xfId="6672" xr:uid="{139B8352-407C-42B0-A94E-E27B8000EA2E}"/>
    <cellStyle name="End Table 22" xfId="6673" xr:uid="{82B2B7F9-7442-4C18-BB78-0E595C0439E5}"/>
    <cellStyle name="End Table 22 2" xfId="6674" xr:uid="{86B5017B-F3C4-4845-B713-654B411D32A2}"/>
    <cellStyle name="End Table 22 3" xfId="6675" xr:uid="{74E68DB4-5426-493A-A99D-37431B159C4C}"/>
    <cellStyle name="End Table 22 4" xfId="6676" xr:uid="{F3B0BD65-B4C6-472E-8248-0AF7B86124A2}"/>
    <cellStyle name="End Table 23" xfId="6677" xr:uid="{A0A9F9CE-9D85-4C70-9CB1-DFA5033F445F}"/>
    <cellStyle name="End Table 23 2" xfId="6678" xr:uid="{F5A24009-79B4-4911-A718-78A9DC734EF0}"/>
    <cellStyle name="End Table 23 3" xfId="6679" xr:uid="{FA40F5B7-FE90-4D6D-8831-9CEFF8424CB9}"/>
    <cellStyle name="End Table 23 4" xfId="6680" xr:uid="{367B0BE4-56D2-4B6F-9658-63787825F390}"/>
    <cellStyle name="End Table 24" xfId="6681" xr:uid="{73E3E271-E11F-4680-A546-6D3C0BAD0764}"/>
    <cellStyle name="End Table 24 2" xfId="6682" xr:uid="{43764F3C-928C-492F-BE88-642AD41F2663}"/>
    <cellStyle name="End Table 24 3" xfId="6683" xr:uid="{7805A7FD-C568-44DC-A975-E8544F6DCAC8}"/>
    <cellStyle name="End Table 24 4" xfId="6684" xr:uid="{0F527AA7-63D1-43AA-B528-2D6898AB7552}"/>
    <cellStyle name="End Table 25" xfId="6685" xr:uid="{7BBB5C52-AB75-4149-AFFC-C1A3C799407F}"/>
    <cellStyle name="End Table 25 2" xfId="6686" xr:uid="{0B18EC62-562A-4159-9AD8-D36376122A7C}"/>
    <cellStyle name="End Table 25 3" xfId="6687" xr:uid="{78B54F76-72E5-4686-8B8C-C24B99AE21C9}"/>
    <cellStyle name="End Table 25 4" xfId="6688" xr:uid="{BB34FC2A-C696-4CBA-9393-C011F2B11E93}"/>
    <cellStyle name="End Table 26" xfId="6689" xr:uid="{8360D6A8-8CE3-4728-871D-04E51DF4C94E}"/>
    <cellStyle name="End Table 26 2" xfId="6690" xr:uid="{E11D024D-C37E-434C-8B1C-DD1BF079F4C8}"/>
    <cellStyle name="End Table 26 3" xfId="6691" xr:uid="{DE564EB5-9652-4998-A193-98FF4ECE64F8}"/>
    <cellStyle name="End Table 26 4" xfId="6692" xr:uid="{0481099B-09E3-4F16-B3F2-DC8668378907}"/>
    <cellStyle name="End Table 27" xfId="6693" xr:uid="{12939CD9-64B9-4A4C-9A8F-C21AC11C93A9}"/>
    <cellStyle name="End Table 27 2" xfId="6694" xr:uid="{5342922C-D895-4CE3-AB60-51D412C1A3D6}"/>
    <cellStyle name="End Table 27 3" xfId="6695" xr:uid="{43FB8E21-31C1-4D7D-8A88-D85DBAD15D18}"/>
    <cellStyle name="End Table 27 4" xfId="6696" xr:uid="{E0C29A28-FCFB-43B6-B02E-F99E39F453D1}"/>
    <cellStyle name="End Table 28" xfId="6697" xr:uid="{843DC37E-EBE9-455E-BE7B-7264409647F8}"/>
    <cellStyle name="End Table 28 2" xfId="6698" xr:uid="{BFC4E894-5EB3-4A25-AD0C-CE0CBA3B4F96}"/>
    <cellStyle name="End Table 28 3" xfId="6699" xr:uid="{35AE3DFE-3244-41A5-B35C-FDBC50455B53}"/>
    <cellStyle name="End Table 28 4" xfId="6700" xr:uid="{8B875231-F710-47CE-9B64-D0E0F1EE6331}"/>
    <cellStyle name="End Table 29" xfId="6701" xr:uid="{A4A21BDD-D486-4F8C-9AF6-D227540162C4}"/>
    <cellStyle name="End Table 29 2" xfId="6702" xr:uid="{23C3254C-593A-4231-950B-71177ED4EEC7}"/>
    <cellStyle name="End Table 29 3" xfId="6703" xr:uid="{B38D4396-E1C3-4C24-95AD-88DF1AC57FC7}"/>
    <cellStyle name="End Table 29 4" xfId="6704" xr:uid="{E9C9B785-E3B5-49F3-BDBF-614CFE6AFB37}"/>
    <cellStyle name="End Table 3" xfId="6705" xr:uid="{965A12A2-B809-4E8C-A11E-3A3E535F9592}"/>
    <cellStyle name="End Table 3 2" xfId="6706" xr:uid="{E773F770-8E93-4215-BB53-D148AE81E96E}"/>
    <cellStyle name="End Table 3 3" xfId="6707" xr:uid="{891D67BA-E3F3-4A80-9573-D879BF4DA6F2}"/>
    <cellStyle name="End Table 3 4" xfId="6708" xr:uid="{1C1F5513-2F66-46C1-9AEF-DF9C3029E076}"/>
    <cellStyle name="End Table 30" xfId="6709" xr:uid="{DB54F98E-14BC-4819-8591-0A759E981412}"/>
    <cellStyle name="End Table 30 2" xfId="6710" xr:uid="{780DF4EF-87F6-4675-947D-6B9D95C7EE9C}"/>
    <cellStyle name="End Table 30 3" xfId="6711" xr:uid="{F73E3729-D9D9-43C2-AF44-7FE9B51113E4}"/>
    <cellStyle name="End Table 30 4" xfId="6712" xr:uid="{01C548EA-63C1-44C8-84A7-9EB723D67CCF}"/>
    <cellStyle name="End Table 31" xfId="6713" xr:uid="{1EBEA3AB-F524-4973-8863-95498140777A}"/>
    <cellStyle name="End Table 31 2" xfId="6714" xr:uid="{77148AB1-AECA-4CC6-A36A-0AD6DE46C5D6}"/>
    <cellStyle name="End Table 31 3" xfId="6715" xr:uid="{3887A037-691B-4468-A681-EC7F41462FA7}"/>
    <cellStyle name="End Table 31 4" xfId="6716" xr:uid="{E8DDDBE5-0ED7-4A68-92DA-AA20BC279337}"/>
    <cellStyle name="End Table 32" xfId="6717" xr:uid="{D2DF2E0A-78D4-4F14-84DC-907B2E2BA12A}"/>
    <cellStyle name="End Table 32 2" xfId="6718" xr:uid="{74B633BD-3563-48C6-B1DD-B38D1E8DF966}"/>
    <cellStyle name="End Table 32 3" xfId="6719" xr:uid="{B7052BD5-029B-49F8-A57B-FCB1020BED71}"/>
    <cellStyle name="End Table 32 4" xfId="6720" xr:uid="{9B619882-B3A6-4F89-9260-BC8CA9274264}"/>
    <cellStyle name="End Table 33" xfId="6721" xr:uid="{C9073226-D246-4C6E-8952-135A9C89E845}"/>
    <cellStyle name="End Table 33 2" xfId="6722" xr:uid="{D1116D11-14E9-44D6-98DD-0272477C7D86}"/>
    <cellStyle name="End Table 33 3" xfId="6723" xr:uid="{F45A1F8D-0BFF-4688-91D1-A8EB3DDB832E}"/>
    <cellStyle name="End Table 33 4" xfId="6724" xr:uid="{83B10E46-841D-47A7-B68F-93E236E56BD3}"/>
    <cellStyle name="End Table 34" xfId="6725" xr:uid="{0A397F24-44D4-4A07-B0EC-A05613FA0BD1}"/>
    <cellStyle name="End Table 34 2" xfId="6726" xr:uid="{C0829220-4E1A-4197-BEDE-6DCB925D69CB}"/>
    <cellStyle name="End Table 34 3" xfId="6727" xr:uid="{CE516B6C-D7EF-4908-A7F6-FD2CA6A451D0}"/>
    <cellStyle name="End Table 34 4" xfId="6728" xr:uid="{EADB0D0E-8410-4ECB-830F-F3ED77C38BC5}"/>
    <cellStyle name="End Table 35" xfId="6729" xr:uid="{75DD4545-7A78-4C92-A10E-0CFB58F0F152}"/>
    <cellStyle name="End Table 35 2" xfId="6730" xr:uid="{18D27625-8154-4AA4-A8A5-4D89C46E524F}"/>
    <cellStyle name="End Table 35 3" xfId="6731" xr:uid="{E52B3713-ED86-4453-987E-5A3F496D9904}"/>
    <cellStyle name="End Table 35 4" xfId="6732" xr:uid="{D7C26552-98AB-405B-BEE5-D58C7BA3003C}"/>
    <cellStyle name="End Table 36" xfId="6733" xr:uid="{C8ECAE43-D5FC-4660-A205-E83E2FFA71D9}"/>
    <cellStyle name="End Table 36 2" xfId="6734" xr:uid="{797D3190-A385-4FED-8323-F2E1B77AFDE9}"/>
    <cellStyle name="End Table 36 3" xfId="6735" xr:uid="{652E40B1-3D71-4633-8572-ADA29DFA6144}"/>
    <cellStyle name="End Table 36 4" xfId="6736" xr:uid="{AB57D88C-4686-4A95-8FCB-B87193F49C40}"/>
    <cellStyle name="End Table 37" xfId="6737" xr:uid="{6C80277D-AE10-46DE-9BDF-C1F630DB7721}"/>
    <cellStyle name="End Table 37 2" xfId="6738" xr:uid="{709DE81E-4963-4847-9AD8-0F5E8263694D}"/>
    <cellStyle name="End Table 37 3" xfId="6739" xr:uid="{0784E01E-5036-4DCD-93BD-B1291EB4E1E8}"/>
    <cellStyle name="End Table 37 4" xfId="6740" xr:uid="{0497F66B-1F17-4F41-8A5E-9B84C8F30B9C}"/>
    <cellStyle name="End Table 38" xfId="6741" xr:uid="{5130149D-6FE7-4D3C-A77F-77D0EA1681C0}"/>
    <cellStyle name="End Table 38 2" xfId="6742" xr:uid="{A14C0EDE-00D7-4C3E-A172-A19B4644D4AC}"/>
    <cellStyle name="End Table 38 3" xfId="6743" xr:uid="{33FE3A24-3C00-4A53-915C-BCF85220E8E2}"/>
    <cellStyle name="End Table 38 4" xfId="6744" xr:uid="{EF03E7D8-B8E4-4C1C-AF41-065E691658E6}"/>
    <cellStyle name="End Table 39" xfId="6745" xr:uid="{D99D3568-951B-409C-B15C-0159AFD7B54A}"/>
    <cellStyle name="End Table 39 2" xfId="6746" xr:uid="{65BBDAF5-BE53-4348-ABBB-1E31CFD4350A}"/>
    <cellStyle name="End Table 39 3" xfId="6747" xr:uid="{D5EA4AA1-08DE-405C-B690-F2B4E1C2B873}"/>
    <cellStyle name="End Table 39 4" xfId="6748" xr:uid="{39D3CAC6-239D-4399-BF24-53AB99077852}"/>
    <cellStyle name="End Table 4" xfId="6749" xr:uid="{B97289BB-4075-40C0-B168-536259E32D4A}"/>
    <cellStyle name="End Table 4 2" xfId="6750" xr:uid="{19D50C77-73BA-4BAF-89C1-87EBA7DDAEF2}"/>
    <cellStyle name="End Table 4 3" xfId="6751" xr:uid="{389E52C6-D05E-4B47-8ED5-BD8125F3501B}"/>
    <cellStyle name="End Table 4 4" xfId="6752" xr:uid="{10159791-B22A-4045-AD83-E20642CA308A}"/>
    <cellStyle name="End Table 40" xfId="6753" xr:uid="{1C1CB98E-578E-4B3C-B4C7-A0A747270C9B}"/>
    <cellStyle name="End Table 40 2" xfId="6754" xr:uid="{A21704AB-51C1-4E9B-B690-5E49EF409454}"/>
    <cellStyle name="End Table 40 3" xfId="6755" xr:uid="{D2DE3B7C-1B23-41E3-BC34-8515CADDBEE0}"/>
    <cellStyle name="End Table 40 4" xfId="6756" xr:uid="{24EDEFE8-133F-4756-A13E-887245E7B849}"/>
    <cellStyle name="End Table 41" xfId="6757" xr:uid="{FAEFF238-906B-44D6-9232-CB22962DA500}"/>
    <cellStyle name="End Table 41 2" xfId="6758" xr:uid="{DBDA0B57-4AD8-42E2-ACF5-59073335B248}"/>
    <cellStyle name="End Table 41 3" xfId="6759" xr:uid="{BDC02117-D8C0-4308-AE67-9D0BB30A3B56}"/>
    <cellStyle name="End Table 41 4" xfId="6760" xr:uid="{3AB19A0B-49C8-4721-A217-078DC8E6636E}"/>
    <cellStyle name="End Table 42" xfId="6761" xr:uid="{5F5436CA-0E8F-46A5-A737-34B82C8E502E}"/>
    <cellStyle name="End Table 42 2" xfId="6762" xr:uid="{9677D7A7-D854-4BEA-BB65-80063E99EE58}"/>
    <cellStyle name="End Table 42 3" xfId="6763" xr:uid="{3F4F0AF5-5C17-413A-8C21-17DCB619E698}"/>
    <cellStyle name="End Table 42 4" xfId="6764" xr:uid="{C049C0AD-7A29-4270-81A7-3C5E871D0272}"/>
    <cellStyle name="End Table 43" xfId="6765" xr:uid="{E9D4806D-3331-445F-BB26-603DECCE6BA6}"/>
    <cellStyle name="End Table 43 2" xfId="6766" xr:uid="{E01CC1AB-A404-403D-8FBA-55796BA75276}"/>
    <cellStyle name="End Table 43 3" xfId="6767" xr:uid="{845DA374-C429-4C0C-AF9F-E6A21ACDA3BD}"/>
    <cellStyle name="End Table 43 4" xfId="6768" xr:uid="{DC560786-E359-4E1E-B137-939C55300B6E}"/>
    <cellStyle name="End Table 44" xfId="6769" xr:uid="{9C08BC61-933F-4F11-937C-071CB670E6F9}"/>
    <cellStyle name="End Table 44 2" xfId="6770" xr:uid="{324C76BD-CB33-4D46-BD70-C9825B197222}"/>
    <cellStyle name="End Table 44 3" xfId="6771" xr:uid="{B33EF410-E55E-45C5-854E-03251431FFD4}"/>
    <cellStyle name="End Table 44 4" xfId="6772" xr:uid="{3D477934-A551-4229-A2C8-009FE59543B5}"/>
    <cellStyle name="End Table 45" xfId="6773" xr:uid="{8C374C4E-D03A-4EC6-9D7D-D64EC1A75E14}"/>
    <cellStyle name="End Table 45 2" xfId="6774" xr:uid="{700A76DC-5E78-456C-BFB4-8B6B214E48C9}"/>
    <cellStyle name="End Table 45 3" xfId="6775" xr:uid="{65E50502-0304-47A8-AB11-5F8AC8D73011}"/>
    <cellStyle name="End Table 45 4" xfId="6776" xr:uid="{F16B5CB3-9E1A-4D91-B0F3-F1C554E25CC8}"/>
    <cellStyle name="End Table 46" xfId="6777" xr:uid="{C5C8D29C-B815-4C80-A296-2B4753287215}"/>
    <cellStyle name="End Table 46 2" xfId="6778" xr:uid="{FCE67725-FC9F-4F4D-AAC6-CD051D081C11}"/>
    <cellStyle name="End Table 46 3" xfId="6779" xr:uid="{1A3A8494-3E19-4741-BA2B-10C3760C63CA}"/>
    <cellStyle name="End Table 46 4" xfId="6780" xr:uid="{4B1CFFA8-DBFF-4AD9-AFFC-D7D7360B0755}"/>
    <cellStyle name="End Table 47" xfId="6781" xr:uid="{AB6C9D85-1BC4-4738-A78B-F08AE4FEA14F}"/>
    <cellStyle name="End Table 47 2" xfId="6782" xr:uid="{99F5C4A5-DC92-4845-842F-FEE7E53A3C15}"/>
    <cellStyle name="End Table 47 3" xfId="6783" xr:uid="{B9531665-823F-422F-8CFA-E91AE1160FDA}"/>
    <cellStyle name="End Table 47 4" xfId="6784" xr:uid="{57D6B0BE-9748-4E61-9BE3-09B8F44251B3}"/>
    <cellStyle name="End Table 48" xfId="6785" xr:uid="{5CB2680E-FAD5-43E6-BF77-F1DBC7FA5444}"/>
    <cellStyle name="End Table 48 2" xfId="6786" xr:uid="{5119CCE3-1F12-41E1-A450-D2D9C0457316}"/>
    <cellStyle name="End Table 48 3" xfId="6787" xr:uid="{283F9EF8-0883-4B92-85DD-495B55DCD5B3}"/>
    <cellStyle name="End Table 48 4" xfId="6788" xr:uid="{637C97A7-E20B-4F4B-923C-77EE66D65357}"/>
    <cellStyle name="End Table 49" xfId="6789" xr:uid="{8756443A-E9BF-4606-997E-22AF8441D602}"/>
    <cellStyle name="End Table 49 2" xfId="6790" xr:uid="{B787A1C0-2CF5-4466-8D64-9CB141AAB86E}"/>
    <cellStyle name="End Table 49 3" xfId="6791" xr:uid="{AC4353F8-54A4-4630-82AD-7FF5168975EB}"/>
    <cellStyle name="End Table 49 4" xfId="6792" xr:uid="{9976120B-4A2E-4984-9E8C-9B0DD8A988CE}"/>
    <cellStyle name="End Table 5" xfId="6793" xr:uid="{1F8F0D60-6E76-4FFA-A665-3F185B6039BC}"/>
    <cellStyle name="End Table 5 2" xfId="6794" xr:uid="{31B3583A-5479-4C67-B112-A738F63344C7}"/>
    <cellStyle name="End Table 5 3" xfId="6795" xr:uid="{5E763917-834E-4AA5-9E81-90DFC8CDC3BC}"/>
    <cellStyle name="End Table 5 4" xfId="6796" xr:uid="{F930D229-33B4-4CDB-A339-4F014D5EC9BA}"/>
    <cellStyle name="End Table 50" xfId="6797" xr:uid="{51B5CE65-43F5-40EB-8EF5-5F771AAC852C}"/>
    <cellStyle name="End Table 50 2" xfId="6798" xr:uid="{D6B0AAA6-6171-4C69-A20F-46D6DDF77D9E}"/>
    <cellStyle name="End Table 50 3" xfId="6799" xr:uid="{A4EF5B72-D4A3-41F5-984C-30BA8E4CF0C8}"/>
    <cellStyle name="End Table 50 4" xfId="6800" xr:uid="{07932322-508A-4416-8D59-214FFC800B47}"/>
    <cellStyle name="End Table 51" xfId="6801" xr:uid="{9CBB08A7-A5CB-4669-8474-46C49C2E41D6}"/>
    <cellStyle name="End Table 51 2" xfId="6802" xr:uid="{D6B36303-A2AC-495B-A04C-B32EA41F71A4}"/>
    <cellStyle name="End Table 51 3" xfId="6803" xr:uid="{9134F863-FC3E-4438-9DD0-4BF737681E5E}"/>
    <cellStyle name="End Table 51 4" xfId="6804" xr:uid="{C5462744-C762-4821-BC76-B77D3B1BF670}"/>
    <cellStyle name="End Table 52" xfId="6805" xr:uid="{B85137C3-3C1A-4474-875D-97F703109184}"/>
    <cellStyle name="End Table 6" xfId="6806" xr:uid="{22A4ED13-B526-4E66-895E-17756BEF7EBB}"/>
    <cellStyle name="End Table 6 2" xfId="6807" xr:uid="{6F4CBF2D-119E-401D-B667-D64364A5A222}"/>
    <cellStyle name="End Table 6 3" xfId="6808" xr:uid="{EE84605D-D53B-4EE0-BD57-694B6FFF81E1}"/>
    <cellStyle name="End Table 6 4" xfId="6809" xr:uid="{95DDE1AB-B4F8-4C16-817D-8A5E4E1F22D1}"/>
    <cellStyle name="End Table 7" xfId="6810" xr:uid="{D13AF643-0295-40C6-9A0E-1D6CD202AD4B}"/>
    <cellStyle name="End Table 7 2" xfId="6811" xr:uid="{8104A945-3F27-4B57-A1D5-E41078A361E3}"/>
    <cellStyle name="End Table 7 3" xfId="6812" xr:uid="{BD12D9D4-0168-4BBE-8153-5E4876478DA6}"/>
    <cellStyle name="End Table 7 4" xfId="6813" xr:uid="{577AA800-FD09-4EA5-B270-556CDAEF0E3C}"/>
    <cellStyle name="End Table 8" xfId="6814" xr:uid="{229FA4BE-B24D-4347-B8FB-6AC61839D43E}"/>
    <cellStyle name="End Table 8 2" xfId="6815" xr:uid="{4CC4B90C-A6D1-404B-8BF3-54B9C6B01DF7}"/>
    <cellStyle name="End Table 8 3" xfId="6816" xr:uid="{E5955D2D-35F2-4493-97C7-49CBC38B870F}"/>
    <cellStyle name="End Table 8 4" xfId="6817" xr:uid="{EE0F253F-72B1-4841-9F1E-96AC96C9FD84}"/>
    <cellStyle name="End Table 9" xfId="6818" xr:uid="{53BEF252-F6DA-40E9-A516-E95C9C1A6549}"/>
    <cellStyle name="End Table 9 2" xfId="6819" xr:uid="{E268D10E-6FB5-4227-8C57-E59461E67CED}"/>
    <cellStyle name="End Table 9 3" xfId="6820" xr:uid="{311497E5-572A-460C-B770-F053F611EC92}"/>
    <cellStyle name="End Table 9 4" xfId="6821" xr:uid="{FD1721AA-9C6F-42F0-8FF6-6BF3123A8339}"/>
    <cellStyle name="Enlarge title text, yellow on blue" xfId="6822" xr:uid="{767982BD-9FFF-4200-ABEB-677D6B39C1FE}"/>
    <cellStyle name="Enter Currency (0)" xfId="1725" xr:uid="{61E19AEE-9917-418A-8282-227EF771893A}"/>
    <cellStyle name="Enter Currency (0) 2" xfId="1726" xr:uid="{E2338F3F-1ED3-47DE-AE8A-CAB5B5E69A47}"/>
    <cellStyle name="Enter Currency (0) 2 2" xfId="6824" xr:uid="{24E325FF-8C4E-4294-A9AF-174FBFAC2993}"/>
    <cellStyle name="Enter Currency (0) 3" xfId="6823" xr:uid="{E1CEBEC8-4E87-4D53-B312-5181C138A206}"/>
    <cellStyle name="Enter Currency (2)" xfId="1727" xr:uid="{04A9F818-6AEE-4450-A5FC-2C7A27B3D078}"/>
    <cellStyle name="Enter Currency (2) 2" xfId="1728" xr:uid="{D46FD6EF-EF1B-47FC-A167-A1E282139706}"/>
    <cellStyle name="Enter Currency (2) 2 2" xfId="6826" xr:uid="{0B034767-474E-44B0-A2F1-3B8E1208D849}"/>
    <cellStyle name="Enter Currency (2) 3" xfId="6825" xr:uid="{574D59F7-3629-44FC-882A-EBE5D2952C25}"/>
    <cellStyle name="Enter Units (0)" xfId="1729" xr:uid="{1BF871C7-2CC7-4A31-B9A0-169054D97F54}"/>
    <cellStyle name="Enter Units (0) 2" xfId="1730" xr:uid="{196BB046-DDBB-454D-AE82-D6DD5B3D5109}"/>
    <cellStyle name="Enter Units (0) 2 2" xfId="6828" xr:uid="{6DB95BA4-DFCB-4988-BCFE-2D27105E592F}"/>
    <cellStyle name="Enter Units (0) 3" xfId="6827" xr:uid="{9FCB8705-70D4-4E72-923A-B7C774CB6982}"/>
    <cellStyle name="Enter Units (1)" xfId="1731" xr:uid="{84E23129-77CF-40A8-A2A1-6473536AC92E}"/>
    <cellStyle name="Enter Units (1) 2" xfId="1732" xr:uid="{D41E1C3D-5833-4D91-8DFA-93BEA57F0188}"/>
    <cellStyle name="Enter Units (1) 2 2" xfId="6830" xr:uid="{E8F41608-0477-4084-9718-3A18F6CA1F66}"/>
    <cellStyle name="Enter Units (1) 3" xfId="6829" xr:uid="{742B46E5-1376-45A3-A2E6-DDD683BBB954}"/>
    <cellStyle name="Enter Units (2)" xfId="1733" xr:uid="{927FDEC7-AFB2-4049-A548-5AF40B2A8457}"/>
    <cellStyle name="Enter Units (2) 2" xfId="1734" xr:uid="{7A134CAF-E3BC-4C9C-A6F4-29E7F351A8E1}"/>
    <cellStyle name="Enter Units (2) 2 2" xfId="6832" xr:uid="{9EA4B731-5CB6-4C26-9652-1B65A344B574}"/>
    <cellStyle name="Enter Units (2) 3" xfId="6831" xr:uid="{BA1AD764-E382-4D9F-8D65-979619C29AF4}"/>
    <cellStyle name="Entered" xfId="6833" xr:uid="{9ED31197-D453-4733-AD6C-4A8E00CFFBCE}"/>
    <cellStyle name="Entered 2" xfId="6834" xr:uid="{7907C1D2-0817-4D38-B1A3-72737C901B2B}"/>
    <cellStyle name="Entered 3" xfId="6835" xr:uid="{CA0F77FA-F15A-4625-9089-61F81FB00A41}"/>
    <cellStyle name="entry" xfId="1735" xr:uid="{770D8D11-33BE-439D-A248-C6931E003000}"/>
    <cellStyle name="Escalation" xfId="6836" xr:uid="{ED9184D8-7D9D-4900-8977-60BA433242E9}"/>
    <cellStyle name="Euro" xfId="1736" xr:uid="{D6F92BB5-CD4E-400D-8FB2-3E3EC51DFDBA}"/>
    <cellStyle name="Euro-" xfId="6838" xr:uid="{E74A0BB0-368D-41E0-AB71-593CB23B8281}"/>
    <cellStyle name="Euro 2" xfId="6839" xr:uid="{DD0B4212-6415-45BF-A08F-8A9FDA649A5A}"/>
    <cellStyle name="Euro 2 2" xfId="6840" xr:uid="{FC755F8E-5E2B-407F-81BE-44017BFC07A7}"/>
    <cellStyle name="Euro 3" xfId="6841" xr:uid="{B3FC96D8-C2F6-44C2-8ACF-2C0DB4AC9F85}"/>
    <cellStyle name="Euro 4" xfId="6842" xr:uid="{94DC6A69-2014-465E-BBFE-94A087A900C7}"/>
    <cellStyle name="Euro 5" xfId="6837" xr:uid="{7CA523D3-2F21-499C-90DE-22580DA02F59}"/>
    <cellStyle name="Euro 6" xfId="12440" xr:uid="{0E820E15-8096-4C6F-B480-B0AEFC63D65A}"/>
    <cellStyle name="Euro_Cascade Work" xfId="6843" xr:uid="{B0547966-6550-431B-BA55-6F0982F7713E}"/>
    <cellStyle name="Excel Built-in Comma" xfId="6844" xr:uid="{419DCCD9-72AD-4A2E-B3CC-962A0176A8D8}"/>
    <cellStyle name="Excel Built-in Normal" xfId="6845" xr:uid="{29FE38E3-5D8F-4DD7-9FD1-CEB16778BB85}"/>
    <cellStyle name="Excel Built-in Normal 2" xfId="6846" xr:uid="{1A11CAB2-849A-452D-A805-A86B35896480}"/>
    <cellStyle name="Excel_BuiltIn_Accent4" xfId="1737" xr:uid="{C3DCE1F6-9D98-4A5D-BA7F-717A66C320E3}"/>
    <cellStyle name="Explanatory Text 18 2" xfId="1738" xr:uid="{6EB1CE73-5BEF-4BB7-AC38-CAC884ED1CF3}"/>
    <cellStyle name="Explanatory Text 2" xfId="6847" xr:uid="{E58B5175-385C-4A0A-B849-72BE35FE6CB4}"/>
    <cellStyle name="Explanatory Text 2 2" xfId="1739" xr:uid="{F186BF0D-CC11-4E3C-894E-4340F6DEAF13}"/>
    <cellStyle name="Explanatory Text 2 3" xfId="1740" xr:uid="{BF63A715-03F5-420B-9BC1-364E9554BCE0}"/>
    <cellStyle name="Explanatory Text 2 4" xfId="1741" xr:uid="{3D8031FA-A7CE-47F9-A534-49AE15C0215A}"/>
    <cellStyle name="Explanatory Text 3" xfId="6848" xr:uid="{7296DFCB-BBB1-4324-91A5-F830BA180AF5}"/>
    <cellStyle name="Explanatory Text 3 2" xfId="6849" xr:uid="{C2539955-7BD0-470A-8462-7B6D3A3A7645}"/>
    <cellStyle name="Explanatory Text 4" xfId="6850" xr:uid="{D2F640AE-DA72-4FE0-8349-DE4BED478C9A}"/>
    <cellStyle name="Explanatory Text 5" xfId="6851" xr:uid="{491C5B87-7C77-4479-8052-79943E53A656}"/>
    <cellStyle name="F2" xfId="1742" xr:uid="{FB2A47DC-21A2-4732-ABD0-F89B16D639C0}"/>
    <cellStyle name="F2 2" xfId="6853" xr:uid="{95C032CB-461B-446D-BAFD-B57EDDD36210}"/>
    <cellStyle name="F2 3" xfId="6852" xr:uid="{807DD734-2479-4DB6-B1C0-95DC2BAE176B}"/>
    <cellStyle name="F3" xfId="1743" xr:uid="{4A9A8E3C-794D-4DEE-BDBF-77E510542CB5}"/>
    <cellStyle name="F3 2" xfId="6855" xr:uid="{6D5044EA-D596-44DA-A4D8-F216CE6A1866}"/>
    <cellStyle name="F3 3" xfId="6854" xr:uid="{568C8371-9E2A-4826-9134-BF12DBE8F1A3}"/>
    <cellStyle name="F4" xfId="1744" xr:uid="{DDD9A372-1EF6-4E6B-AE5C-817B1C58563E}"/>
    <cellStyle name="F4 2" xfId="6857" xr:uid="{6DE66849-F91E-4E67-98B1-6D3519B9F105}"/>
    <cellStyle name="F4 3" xfId="6856" xr:uid="{FD8ACEF0-CDDE-4193-A38F-D137E0A9ACBC}"/>
    <cellStyle name="F5" xfId="1745" xr:uid="{0F41E3E9-1E5F-4FDD-9831-B22D40C437FA}"/>
    <cellStyle name="F5 2" xfId="6859" xr:uid="{0B8245F6-21B3-4542-8F56-1AC3602ABC0F}"/>
    <cellStyle name="F5 3" xfId="6858" xr:uid="{5B5E60E1-8F6D-42D4-B2E9-23442CE21A91}"/>
    <cellStyle name="F6" xfId="1746" xr:uid="{72038F14-A308-4057-AFC4-C4CF5E55B260}"/>
    <cellStyle name="F6 2" xfId="6861" xr:uid="{DEB93995-E298-4723-B4A3-1B4BE9D2C9B5}"/>
    <cellStyle name="F6 3" xfId="6860" xr:uid="{080AC242-D427-4050-9980-860EA5F9BDCE}"/>
    <cellStyle name="F7" xfId="1747" xr:uid="{0E431F51-FE63-42BE-A506-F3F6FFDFC75F}"/>
    <cellStyle name="F7 2" xfId="6863" xr:uid="{21E9AD0E-9FE9-43A1-99CE-6FB53908E54C}"/>
    <cellStyle name="F7 3" xfId="6862" xr:uid="{73F3AB19-C37A-4CD8-B4CB-D3E1AD6AC575}"/>
    <cellStyle name="F8" xfId="1748" xr:uid="{16F12FB9-DAA6-4C78-B846-2C1E1478B422}"/>
    <cellStyle name="F8 2" xfId="6865" xr:uid="{3E0C92A2-EBF3-454B-8E6A-418DB0317D1C}"/>
    <cellStyle name="F8 3" xfId="6864" xr:uid="{8B08921F-D0E7-4FA6-8BD5-735F226C5BC6}"/>
    <cellStyle name="Factor" xfId="6866" xr:uid="{1219B231-6BB5-436A-93F2-EEB95863742A}"/>
    <cellStyle name="Fixed" xfId="1749" xr:uid="{F9015D9B-D08D-4985-8B82-51BC2C12CCD9}"/>
    <cellStyle name="Fixed 2" xfId="6868" xr:uid="{F02E9EF6-755A-40D2-AA53-7306A3B332E1}"/>
    <cellStyle name="Fixed 3" xfId="6867" xr:uid="{5463C3C0-441B-4A7E-A6EA-5A9625987EC5}"/>
    <cellStyle name="Followed Hyperlink 10" xfId="6869" xr:uid="{0C9416F2-277F-4742-9149-6C22A5FD8778}"/>
    <cellStyle name="Followed Hyperlink 11" xfId="6870" xr:uid="{DF626B4E-620A-4065-AA73-0A07A1303608}"/>
    <cellStyle name="Followed Hyperlink 12" xfId="6871" xr:uid="{0531B1B5-BA4D-4197-92E1-2687C60F76F5}"/>
    <cellStyle name="Followed Hyperlink 13" xfId="6872" xr:uid="{9872ECC7-0DB8-4BA7-A7A2-CCE79F492391}"/>
    <cellStyle name="Followed Hyperlink 14" xfId="6873" xr:uid="{D3C5A030-F624-4B70-84E4-E1968B1BF9DF}"/>
    <cellStyle name="Followed Hyperlink 15" xfId="6874" xr:uid="{99510810-EF2D-4005-8EF6-D4ADE711622C}"/>
    <cellStyle name="Followed Hyperlink 16" xfId="6875" xr:uid="{96290FEE-B079-49C6-9FF7-A0A1B0978DA8}"/>
    <cellStyle name="Followed Hyperlink 17" xfId="6876" xr:uid="{7F18B87A-D0A5-4FA1-A9FC-10F87C07FA4D}"/>
    <cellStyle name="Followed Hyperlink 18" xfId="6877" xr:uid="{5BC9094F-9F99-400A-AA16-10243ABED665}"/>
    <cellStyle name="Followed Hyperlink 19" xfId="6878" xr:uid="{B1A3B858-5312-4DB6-B9DB-A5B3D999D7C7}"/>
    <cellStyle name="Followed Hyperlink 2" xfId="6879" xr:uid="{06FA0C5F-7CA5-4142-9446-8A17227590F0}"/>
    <cellStyle name="Followed Hyperlink 20" xfId="6880" xr:uid="{99B0898F-B68C-4C89-9AD3-49D63AA21EB0}"/>
    <cellStyle name="Followed Hyperlink 21" xfId="6881" xr:uid="{64E93CA2-2041-4504-8299-BC62F5BC679A}"/>
    <cellStyle name="Followed Hyperlink 22" xfId="6882" xr:uid="{B601447D-3FBF-4F4A-932B-9ABDEFF8657F}"/>
    <cellStyle name="Followed Hyperlink 23" xfId="6883" xr:uid="{CC877332-CF3B-4E41-A2FE-2077636E7A35}"/>
    <cellStyle name="Followed Hyperlink 24" xfId="6884" xr:uid="{0187A1A3-67B4-4641-882A-ABDE67BD5D50}"/>
    <cellStyle name="Followed Hyperlink 25" xfId="6885" xr:uid="{D6D79F26-35B1-418C-B403-E7C87B0696A4}"/>
    <cellStyle name="Followed Hyperlink 26" xfId="6886" xr:uid="{9AB052F5-BE3B-4641-9D99-ABBDF51FC293}"/>
    <cellStyle name="Followed Hyperlink 27" xfId="6887" xr:uid="{1065C396-9D7E-4E30-A0EB-821B4E5E13E8}"/>
    <cellStyle name="Followed Hyperlink 28" xfId="6888" xr:uid="{9EA2CEB0-9C38-4B72-B32B-6182E023DD74}"/>
    <cellStyle name="Followed Hyperlink 29" xfId="6889" xr:uid="{F46A87E7-C9A4-435C-8CE9-FD8EA251C57F}"/>
    <cellStyle name="Followed Hyperlink 3" xfId="6890" xr:uid="{E35429A6-4975-4A27-BA8A-C859CB61714F}"/>
    <cellStyle name="Followed Hyperlink 30" xfId="6891" xr:uid="{A743C7D8-B2D3-4D4C-B244-06D9D84AF063}"/>
    <cellStyle name="Followed Hyperlink 31" xfId="6892" xr:uid="{7694BBCF-093D-49CC-A5DF-92E18091C81E}"/>
    <cellStyle name="Followed Hyperlink 32" xfId="6893" xr:uid="{9AF9062E-6C4C-4DF7-8C54-81A05807336C}"/>
    <cellStyle name="Followed Hyperlink 33" xfId="6894" xr:uid="{DE66AF5D-3E24-4FC7-97BD-DA02D4D20BFC}"/>
    <cellStyle name="Followed Hyperlink 34" xfId="6895" xr:uid="{62F7DFCF-C0D7-46B2-96FF-E8E9C0A0FFD0}"/>
    <cellStyle name="Followed Hyperlink 35" xfId="6896" xr:uid="{11354CF0-FB73-4C58-AE3B-179D48E169EA}"/>
    <cellStyle name="Followed Hyperlink 36" xfId="6897" xr:uid="{281639F2-8365-4FFD-A438-46143DB5D727}"/>
    <cellStyle name="Followed Hyperlink 37" xfId="6898" xr:uid="{0F84C914-323A-472A-BBBC-A7C643454DE9}"/>
    <cellStyle name="Followed Hyperlink 38" xfId="6899" xr:uid="{9BE98608-FF3E-4A62-9793-1177F396F1DD}"/>
    <cellStyle name="Followed Hyperlink 39" xfId="6900" xr:uid="{F3144416-A9AC-4CC7-9B14-B3B872348D3D}"/>
    <cellStyle name="Followed Hyperlink 4" xfId="6901" xr:uid="{0E994C81-69D8-48AA-B046-00287F0C92D0}"/>
    <cellStyle name="Followed Hyperlink 40" xfId="6902" xr:uid="{0D80D102-03AB-4E1E-A191-DD36F7072FDC}"/>
    <cellStyle name="Followed Hyperlink 41" xfId="6903" xr:uid="{71AB126D-0F41-4B59-AD94-CA6D98E885E3}"/>
    <cellStyle name="Followed Hyperlink 42" xfId="6904" xr:uid="{2964CC4D-BF68-4E75-9BA7-E2B096310000}"/>
    <cellStyle name="Followed Hyperlink 43" xfId="6905" xr:uid="{3D842DA6-6344-494F-AA4F-19FF690F64C9}"/>
    <cellStyle name="Followed Hyperlink 44" xfId="6906" xr:uid="{95841413-2D8B-46C0-BE29-E0AECCA6BCD3}"/>
    <cellStyle name="Followed Hyperlink 45" xfId="6907" xr:uid="{A9D7A39B-A191-432E-A44F-8CB4A6C7E4B1}"/>
    <cellStyle name="Followed Hyperlink 46" xfId="6908" xr:uid="{DED190B6-8867-46AF-8454-1395DAA7FF89}"/>
    <cellStyle name="Followed Hyperlink 47" xfId="6909" xr:uid="{9F736871-AA90-4F48-A856-1362BD32D1CC}"/>
    <cellStyle name="Followed Hyperlink 48" xfId="6910" xr:uid="{F46F5EEC-C99E-41F8-B257-92914A17A7B4}"/>
    <cellStyle name="Followed Hyperlink 49" xfId="6911" xr:uid="{C89F2AE0-AAF6-4ED9-B9D2-73B059B71377}"/>
    <cellStyle name="Followed Hyperlink 5" xfId="6912" xr:uid="{7105DE5D-30A2-4324-A024-344C03EB15BD}"/>
    <cellStyle name="Followed Hyperlink 6" xfId="6913" xr:uid="{A2D0EA02-DF5E-40E0-BB37-B948B5C1AF7F}"/>
    <cellStyle name="Followed Hyperlink 7" xfId="6914" xr:uid="{71426085-6122-49C7-B8E8-5EECC6D9E08D}"/>
    <cellStyle name="Followed Hyperlink 8" xfId="6915" xr:uid="{336C38F4-9F1F-41AE-A9AA-65C29D3FA570}"/>
    <cellStyle name="Followed Hyperlink 9" xfId="6916" xr:uid="{77A55765-0D74-41A9-B8BC-8C3DBA1FCA77}"/>
    <cellStyle name="Fon10" xfId="6917" xr:uid="{1BBA830A-ADB8-4D5D-A2CD-742FF2AA639A}"/>
    <cellStyle name="Fon10B" xfId="6918" xr:uid="{3B32004B-F238-405E-91B0-5908456D01F6}"/>
    <cellStyle name="Fon12" xfId="6919" xr:uid="{FE91D5A2-9C54-4E5E-A7EA-0732776FBEBD}"/>
    <cellStyle name="Fon12B" xfId="6920" xr:uid="{67D6AAE7-8863-4532-B349-BA2EF6217BE1}"/>
    <cellStyle name="Fon14" xfId="6921" xr:uid="{96C4123D-5561-4336-9E9F-42EECBA2978B}"/>
    <cellStyle name="Fon14B" xfId="6922" xr:uid="{11DFC960-6F55-4A38-ADC3-EA813856A635}"/>
    <cellStyle name="Fon18B" xfId="6923" xr:uid="{7BEB4D83-11E9-4226-A5FC-0CC3A9FE8C01}"/>
    <cellStyle name="Fon4" xfId="6924" xr:uid="{A167C778-5769-4D91-83A8-0BD986314B6A}"/>
    <cellStyle name="Fon5" xfId="6925" xr:uid="{5CC4732B-CCA3-4FAE-A6B1-25A822735E47}"/>
    <cellStyle name="Fon6" xfId="6926" xr:uid="{52E07834-7D05-4F8C-81BE-98F034A84AFD}"/>
    <cellStyle name="Fon6B" xfId="6927" xr:uid="{F5357A1F-9FDF-475A-9AC1-AFBB72978E84}"/>
    <cellStyle name="Fon7" xfId="6928" xr:uid="{37C72A1D-A334-4596-BDB2-FC0386270293}"/>
    <cellStyle name="Fon7B" xfId="6929" xr:uid="{25CABC30-90C7-4BC6-BCBB-55562E3810C3}"/>
    <cellStyle name="Fon8B" xfId="6930" xr:uid="{CC1AC5F7-00A1-4D91-AFC3-34D44E55D625}"/>
    <cellStyle name="Fon9" xfId="6931" xr:uid="{8A66A404-3594-41F8-893A-79A7D33B67C4}"/>
    <cellStyle name="Fon9B" xfId="6932" xr:uid="{65254995-2892-439F-AEAE-D8377BDB633A}"/>
    <cellStyle name="Footer SBILogo1" xfId="6933" xr:uid="{2A91F76E-5097-4178-AA89-B490EEFF4FF0}"/>
    <cellStyle name="Footer SBILogo1 2" xfId="6934" xr:uid="{34CF909B-F960-4D67-8B62-552280116871}"/>
    <cellStyle name="Footer SBILogo2" xfId="6935" xr:uid="{1637756D-6E4E-4E37-A2AA-F76F8CAFE68D}"/>
    <cellStyle name="Footer SBILogo2 2" xfId="6936" xr:uid="{D4A3A730-6E17-47DA-AC62-2D8C796019E3}"/>
    <cellStyle name="Footnote" xfId="1750" xr:uid="{9E794C7F-C69B-49EF-9F34-5ADEB053F328}"/>
    <cellStyle name="Footnote 2" xfId="6938" xr:uid="{856A64EF-3756-46CF-8E5F-EDFA9122DB0F}"/>
    <cellStyle name="Footnote 3" xfId="6937" xr:uid="{260701FD-6A40-48DE-8EE1-A5A0540B3F4A}"/>
    <cellStyle name="Footnote Reference" xfId="6939" xr:uid="{07A8663D-B3F4-4631-8CA8-EF939CD565A7}"/>
    <cellStyle name="Footnote Reference 2" xfId="6940" xr:uid="{804AD512-5FFA-4A60-852C-3EBF8E6B3EE8}"/>
    <cellStyle name="Footnote_AJF Star Equity Fund - Lead 31.12.04" xfId="6941" xr:uid="{00D39C51-B316-49BE-BC90-5173694E206B}"/>
    <cellStyle name="Footnotes" xfId="6942" xr:uid="{8C70EE3E-27B0-475E-8C83-071108FA91F7}"/>
    <cellStyle name="Form_CheckBox" xfId="6943" xr:uid="{48897867-FC39-41CA-86FE-CA49CF0F069F}"/>
    <cellStyle name="Format a column of totals" xfId="6944" xr:uid="{A20F9729-8EB6-4F4E-A84F-8D822F5A03F7}"/>
    <cellStyle name="Format a column of totals 2" xfId="6945" xr:uid="{99715B1B-DC2C-45AC-83EF-DBB3D13F6A99}"/>
    <cellStyle name="Format a row of totals" xfId="6946" xr:uid="{EE00B296-54C9-42D3-A0CA-751356F0642F}"/>
    <cellStyle name="Format a row of totals 2" xfId="6947" xr:uid="{5777C22C-6181-4285-8EB1-841B40378DEB}"/>
    <cellStyle name="Format Number Column" xfId="6948" xr:uid="{8BA7E215-C4B3-4C16-9B5D-AB49D9F381C1}"/>
    <cellStyle name="Format text as bold, black on yello" xfId="6949" xr:uid="{C4A1915E-345A-4206-8DED-C590B24FA02E}"/>
    <cellStyle name="Formula" xfId="6950" xr:uid="{0FC195B6-1B77-4203-9490-7A1CF90E3AB4}"/>
    <cellStyle name="gAccountStyle" xfId="1751" xr:uid="{6BC8A2FC-92DD-4445-B6E8-E01D2464EE72}"/>
    <cellStyle name="gAcnt1Style" xfId="1752" xr:uid="{44E0AB0F-5147-4A95-B662-0DDF060D6DAB}"/>
    <cellStyle name="gAcnt2Style" xfId="1753" xr:uid="{DB6FE91F-8C8E-49D5-9B4E-9B59AEE3A4CA}"/>
    <cellStyle name="gAcnt3Style" xfId="1754" xr:uid="{59F714F2-6CC3-4F08-A9C5-351566937B9A}"/>
    <cellStyle name="gAcnt4Style" xfId="1755" xr:uid="{C383F146-7353-4CE3-BC17-3B30216506D4}"/>
    <cellStyle name="gAcnt5Style" xfId="1756" xr:uid="{B207C56F-5906-4E19-B779-50A82C715CB6}"/>
    <cellStyle name="gAmountStyleDown" xfId="1757" xr:uid="{25AC46F8-E161-4CAF-A91B-C5BD770248FC}"/>
    <cellStyle name="gAmountStyleUp" xfId="1758" xr:uid="{E9E27D4C-A322-429B-B951-0B9B9AEF6A6C}"/>
    <cellStyle name="Gara" xfId="6951" xr:uid="{46F02A72-9D0C-4578-8178-9C63E5003901}"/>
    <cellStyle name="gBoxLineStyle" xfId="1759" xr:uid="{6F00A67E-C277-4A73-96F2-BCF4E05DE63A}"/>
    <cellStyle name="gCarriedStyle" xfId="1760" xr:uid="{EFA9206E-3649-46FF-9051-27A8B7C6C8D6}"/>
    <cellStyle name="General" xfId="6952" xr:uid="{D80A1A98-39BB-40FE-8950-0A8E2BFC8E3B}"/>
    <cellStyle name="general 2" xfId="6953" xr:uid="{ED1D29E6-D458-4E63-B7A3-6AD64FEFF044}"/>
    <cellStyle name="Good 18 2" xfId="1761" xr:uid="{504E6D85-0035-495C-A351-A3E837993095}"/>
    <cellStyle name="Good 2" xfId="6954" xr:uid="{4F0E1595-1606-4B38-AB01-07745E232B38}"/>
    <cellStyle name="Good 2 2" xfId="1762" xr:uid="{4406B42A-BEDE-4C96-9BA9-DF2450A9D45C}"/>
    <cellStyle name="Good 2 2 2" xfId="6955" xr:uid="{D36E4225-6776-48F3-ACF8-F4AD66F74357}"/>
    <cellStyle name="Good 2 3" xfId="1763" xr:uid="{0734EC28-AE93-4FF4-8A31-4C1666089F79}"/>
    <cellStyle name="Good 2 4" xfId="1764" xr:uid="{D725123B-F071-47D0-A4A7-D6C042398454}"/>
    <cellStyle name="Good 3" xfId="6956" xr:uid="{BD676A8C-513C-4715-870D-166BA40AC155}"/>
    <cellStyle name="Good 3 2" xfId="6957" xr:uid="{A43F9F11-4B95-4251-A6CE-B240D7A068C7}"/>
    <cellStyle name="Good 4" xfId="6958" xr:uid="{D96F2343-5971-45E8-8D00-834B5CD89A68}"/>
    <cellStyle name="Good 5" xfId="6959" xr:uid="{2FABED7B-0CAB-4000-9828-DE959FE9C22C}"/>
    <cellStyle name="grayText2" xfId="6960" xr:uid="{09B1ADEE-DB17-4EF4-AE21-F99CAA7B36C6}"/>
    <cellStyle name="grayText2Big" xfId="6961" xr:uid="{810FB857-2225-4078-821E-CC084E32DDD8}"/>
    <cellStyle name="Grey" xfId="1765" xr:uid="{E916623D-A955-47F9-9016-A8D039862B05}"/>
    <cellStyle name="Grey 2" xfId="1766" xr:uid="{5F28035F-7DB3-48BC-868B-D25408259F3E}"/>
    <cellStyle name="Grey 2 2" xfId="6963" xr:uid="{C64776C3-56BC-4B8B-B8A0-49D154F5B1A6}"/>
    <cellStyle name="Grey 3" xfId="6962" xr:uid="{B320E4D4-41EB-4E3E-8C95-37BE813A8315}"/>
    <cellStyle name="Group" xfId="6964" xr:uid="{0EC0A486-2235-49A1-9966-1CCD5FD29D41}"/>
    <cellStyle name="GrowthRate" xfId="6965" xr:uid="{579C22DC-58E6-4B92-9A99-57517A18240E}"/>
    <cellStyle name="gSButtomLine" xfId="1767" xr:uid="{B3772D8A-33B6-445B-B912-45A838FAB087}"/>
    <cellStyle name="gSKamoku" xfId="1768" xr:uid="{E71FF04D-2691-49BB-9EAF-F95775F5409C}"/>
    <cellStyle name="gSKamoku 2" xfId="12605" xr:uid="{A948C02E-A86A-4B95-B8BE-E9179447A143}"/>
    <cellStyle name="gSSAcnB" xfId="1769" xr:uid="{EB8D0E45-A4B0-4A39-896A-9EF4B2EBC10F}"/>
    <cellStyle name="gSSAcnT" xfId="1770" xr:uid="{39BC3DAA-5ECD-4D60-AE6E-C8F9A33A1622}"/>
    <cellStyle name="gSTopLine" xfId="1771" xr:uid="{4B2302BB-7F35-43B8-9CD2-7421D5D718DB}"/>
    <cellStyle name="gSTukaB" xfId="1772" xr:uid="{71D45DEB-F6EF-41CA-921A-A2431C9F7C39}"/>
    <cellStyle name="gSTukaT" xfId="1773" xr:uid="{F6349E19-CBA2-4596-B110-1E44F9914CAF}"/>
    <cellStyle name="gTableStyleDown" xfId="1774" xr:uid="{0DCDE57A-2CB2-4206-B5C4-03A689B6C043}"/>
    <cellStyle name="gTableStyleUp" xfId="1775" xr:uid="{481BD1D9-3C35-4009-A086-7C82942DB75E}"/>
    <cellStyle name="gUnderLineCStyle" xfId="1776" xr:uid="{23B0D996-C79D-4DF5-8F4E-C5D8AFB83031}"/>
    <cellStyle name="gUnderLineCStyle 2" xfId="12606" xr:uid="{8AB0995C-7235-4243-8A68-959F0C6C1209}"/>
    <cellStyle name="gUnderLineKStyle" xfId="1777" xr:uid="{9D34EC21-68D3-4717-B474-859AADA3B414}"/>
    <cellStyle name="gUnderLineNStyle" xfId="1778" xr:uid="{69CEA0FF-6B39-40C8-87A6-B5727EF8361D}"/>
    <cellStyle name="Har" xfId="6966" xr:uid="{CD7D7A5E-E82C-4DD3-830F-5F12445B6519}"/>
    <cellStyle name="hard no." xfId="6967" xr:uid="{6B92D1D3-ACC9-4479-8DEA-4BF3279EA221}"/>
    <cellStyle name="Hard Percent" xfId="6968" xr:uid="{74B3DF3A-6F00-47D6-B129-31A4B447BF57}"/>
    <cellStyle name="Hardcode" xfId="6969" xr:uid="{CE489C0F-BD0B-40F9-A5F4-E1770E203CED}"/>
    <cellStyle name="Hardcoded Number" xfId="6970" xr:uid="{52CED4ED-2600-4E14-A6D3-A5DCD7B79C9C}"/>
    <cellStyle name="Head 1" xfId="6971" xr:uid="{C356BF5A-B44E-4736-88B6-C180EDBEE412}"/>
    <cellStyle name="HEADER" xfId="1779" xr:uid="{58F7E5F5-0886-458A-9926-7D156B0C65F1}"/>
    <cellStyle name="Header - Style1" xfId="6973" xr:uid="{D7CDAFA0-945C-4872-AB99-A87C252402B8}"/>
    <cellStyle name="Header 2" xfId="1780" xr:uid="{95EB072E-D7AD-44F7-8658-BA477411BB81}"/>
    <cellStyle name="HEADER 2 2" xfId="6974" xr:uid="{B2B7BB38-221A-45A2-AD53-2D6B4B881609}"/>
    <cellStyle name="Header 2 3" xfId="12607" xr:uid="{169C04CB-1694-4045-BA10-8A6139ADB9C1}"/>
    <cellStyle name="Header 2 4" xfId="12616" xr:uid="{41C267CD-BD3C-4F36-BF85-B3ED056001AE}"/>
    <cellStyle name="HEADER 3" xfId="6975" xr:uid="{D1F1EA2D-1A9E-4CD7-BE65-83D192C03E44}"/>
    <cellStyle name="HEADER 4" xfId="6976" xr:uid="{A7E4638A-D5A2-44A1-B4B9-785A62070003}"/>
    <cellStyle name="HEADER 5" xfId="6977" xr:uid="{575322B2-4853-4EB6-9980-D0CC3517C913}"/>
    <cellStyle name="Header 6" xfId="6972" xr:uid="{C53465E0-5FA1-43B7-9D7B-A818500B32C9}"/>
    <cellStyle name="Header 7" xfId="12441" xr:uid="{EC2D28D3-D56C-47CD-B2A5-73722CD21BFD}"/>
    <cellStyle name="Header Draft Stamp" xfId="6978" xr:uid="{105F0C16-1C07-41EF-8B72-3AF8D7C88A56}"/>
    <cellStyle name="Header Draft Stamp 2" xfId="6979" xr:uid="{65D5C41C-2537-48C9-9380-AD924EA9CD58}"/>
    <cellStyle name="Header_AJF Star Equity Fund - Lead 31.12.04" xfId="6980" xr:uid="{8290778B-7B66-455F-9E59-4B5294598E65}"/>
    <cellStyle name="Header1" xfId="1781" xr:uid="{47EA6E19-6176-42F1-B875-6B16993F8181}"/>
    <cellStyle name="Header1 10" xfId="6982" xr:uid="{F2190CEE-D2F3-417D-9116-8C36FD20C25E}"/>
    <cellStyle name="Header1 10 2" xfId="6983" xr:uid="{2DF2AFAC-F060-4C6C-99C9-629644445680}"/>
    <cellStyle name="Header1 10 3" xfId="6984" xr:uid="{D4825BA3-3907-45FD-9BA0-B77540726536}"/>
    <cellStyle name="Header1 10 4" xfId="6985" xr:uid="{BDE7AD8E-2758-4AEA-BDB3-D43F327B3630}"/>
    <cellStyle name="Header1 11" xfId="6986" xr:uid="{867322FF-D4BE-476A-9432-8ECEA02CF004}"/>
    <cellStyle name="Header1 11 2" xfId="6987" xr:uid="{2A5D53F8-6241-4BD8-8940-5B29FACDB35C}"/>
    <cellStyle name="Header1 11 3" xfId="6988" xr:uid="{E6A694A9-9DA7-4681-96B4-F747859F0274}"/>
    <cellStyle name="Header1 11 4" xfId="6989" xr:uid="{D9FAE634-CB93-4495-BD21-1148D173F7A0}"/>
    <cellStyle name="Header1 12" xfId="6990" xr:uid="{6F796174-530A-4C04-BBF5-D739C94249E7}"/>
    <cellStyle name="Header1 12 2" xfId="6991" xr:uid="{3801A4BC-7C4D-40A1-8A3F-DC5C0ED96A1C}"/>
    <cellStyle name="Header1 12 3" xfId="6992" xr:uid="{699FE060-6957-411E-8E43-14E598E89F77}"/>
    <cellStyle name="Header1 12 4" xfId="6993" xr:uid="{9E4E6A4B-22A0-4051-8C54-0635B7F30E36}"/>
    <cellStyle name="Header1 13" xfId="6994" xr:uid="{2163E677-41B6-4A24-B2CE-2D96BB519ACA}"/>
    <cellStyle name="Header1 13 2" xfId="6995" xr:uid="{D52E44BD-B5BA-4095-8C3C-EAF1B59E5667}"/>
    <cellStyle name="Header1 13 3" xfId="6996" xr:uid="{7A43163C-A543-44AE-ADC1-822CB6400125}"/>
    <cellStyle name="Header1 13 4" xfId="6997" xr:uid="{BFB96B10-3087-46C5-BB03-5C3C28379D41}"/>
    <cellStyle name="Header1 14" xfId="6998" xr:uid="{033F6C8C-2556-4C24-B097-5F1A6A722CC2}"/>
    <cellStyle name="Header1 14 2" xfId="6999" xr:uid="{86DC5D9D-A9A0-4D43-A927-D0CD2CDCD207}"/>
    <cellStyle name="Header1 14 3" xfId="7000" xr:uid="{2D7BA983-74EF-4C6D-9D25-DE1B43B712AD}"/>
    <cellStyle name="Header1 14 4" xfId="7001" xr:uid="{FB613BF7-6717-4580-9D2A-956A9393BA57}"/>
    <cellStyle name="Header1 15" xfId="7002" xr:uid="{7D04EC58-82B4-4BCC-95EB-C9C0043451A2}"/>
    <cellStyle name="Header1 15 2" xfId="7003" xr:uid="{F8AA2DF5-61B8-44FE-BBF0-00AD84CBF826}"/>
    <cellStyle name="Header1 15 3" xfId="7004" xr:uid="{CAA8CC06-2151-41F6-8A31-946DCE5D120A}"/>
    <cellStyle name="Header1 15 4" xfId="7005" xr:uid="{2079B328-7A60-4CA5-BE69-5855C6B1FE3A}"/>
    <cellStyle name="Header1 16" xfId="7006" xr:uid="{68E5B36F-CC2E-4410-AC63-9C4E024ADA50}"/>
    <cellStyle name="Header1 16 2" xfId="7007" xr:uid="{753B08B2-42C2-4AE2-A783-171D4033E4F5}"/>
    <cellStyle name="Header1 16 3" xfId="7008" xr:uid="{D65300C0-A53B-49F1-9A26-A766F09F98D8}"/>
    <cellStyle name="Header1 16 4" xfId="7009" xr:uid="{36E89FC9-A68A-480A-AFDD-CE641EAD6D35}"/>
    <cellStyle name="Header1 17" xfId="7010" xr:uid="{F509BCC9-4409-43DE-8378-EBAFBE3EDBC4}"/>
    <cellStyle name="Header1 17 2" xfId="7011" xr:uid="{C592C412-AC1B-43DE-8B98-B6675E651372}"/>
    <cellStyle name="Header1 17 3" xfId="7012" xr:uid="{EA137F1A-3E14-464E-ACB8-B6E1CC542522}"/>
    <cellStyle name="Header1 17 4" xfId="7013" xr:uid="{9B84C9BE-8200-4CEA-95DD-FDECDECC7B5B}"/>
    <cellStyle name="Header1 18" xfId="7014" xr:uid="{36466978-8678-4E7C-B8A5-5E00F1333647}"/>
    <cellStyle name="Header1 18 2" xfId="7015" xr:uid="{04AF4355-56DD-4942-845E-47F704ADBC9D}"/>
    <cellStyle name="Header1 18 3" xfId="7016" xr:uid="{3198E2EF-61E9-430C-8D84-2D4024164D4A}"/>
    <cellStyle name="Header1 18 4" xfId="7017" xr:uid="{E99369B2-ED71-41CF-904D-F5CA97520E2C}"/>
    <cellStyle name="Header1 19" xfId="7018" xr:uid="{EC350259-12D9-45C5-9AB7-B858779C8F0A}"/>
    <cellStyle name="Header1 19 2" xfId="7019" xr:uid="{D1CCF2BE-AEC0-49B8-B5C9-5B6095F93F18}"/>
    <cellStyle name="Header1 19 3" xfId="7020" xr:uid="{BC00EA8B-147A-4CF4-9668-B72EC4CB9ABC}"/>
    <cellStyle name="Header1 19 4" xfId="7021" xr:uid="{28AA45F4-8AA9-495D-966C-89DF860923BC}"/>
    <cellStyle name="Header1 2" xfId="7022" xr:uid="{F76D3224-356A-4BCE-9B32-B703CF34598B}"/>
    <cellStyle name="Header1 2 2" xfId="7023" xr:uid="{55FAF27B-DA99-428F-9198-3D5FEC68C475}"/>
    <cellStyle name="Header1 2 3" xfId="7024" xr:uid="{6BA7827D-DDEB-4903-8FBC-DBED4228F1E6}"/>
    <cellStyle name="Header1 2 4" xfId="7025" xr:uid="{851A662A-9865-4B8D-BD3E-C1EAC69B9F26}"/>
    <cellStyle name="Header1 20" xfId="7026" xr:uid="{54979C0C-9F0F-4221-A2FF-7C4FFE03DF67}"/>
    <cellStyle name="Header1 20 2" xfId="7027" xr:uid="{3BE36B93-DABB-49D1-9B61-C6B733DAD216}"/>
    <cellStyle name="Header1 20 3" xfId="7028" xr:uid="{E8676FDE-7C99-45B1-994A-D97E4DE14036}"/>
    <cellStyle name="Header1 20 4" xfId="7029" xr:uid="{746FAB3F-4298-4C9A-909B-79D245F54EE6}"/>
    <cellStyle name="Header1 21" xfId="7030" xr:uid="{ECE9C2FC-EC37-4826-BF9C-2573DC611563}"/>
    <cellStyle name="Header1 21 2" xfId="7031" xr:uid="{64561444-E727-47D9-8D60-8105279CF018}"/>
    <cellStyle name="Header1 21 3" xfId="7032" xr:uid="{D67D5E79-59D5-4473-B82B-D3209BA6201C}"/>
    <cellStyle name="Header1 21 4" xfId="7033" xr:uid="{4E489759-281F-4473-8C10-51B7F13F80B7}"/>
    <cellStyle name="Header1 22" xfId="7034" xr:uid="{116163C9-AB31-4799-A753-81CF594383F0}"/>
    <cellStyle name="Header1 22 2" xfId="7035" xr:uid="{024CD565-2E00-4493-98C0-7DE59C146E57}"/>
    <cellStyle name="Header1 22 3" xfId="7036" xr:uid="{12688DFA-6340-4BFE-9D1E-5980AA247DE4}"/>
    <cellStyle name="Header1 22 4" xfId="7037" xr:uid="{88CA9F2D-DE22-4C47-9483-38EAC6FD6290}"/>
    <cellStyle name="Header1 23" xfId="7038" xr:uid="{1968C2CE-E368-4B30-B173-9C99A1FB9D11}"/>
    <cellStyle name="Header1 23 2" xfId="7039" xr:uid="{ED6410EF-9FFB-472E-B185-D6DABC66F7D6}"/>
    <cellStyle name="Header1 23 3" xfId="7040" xr:uid="{494A7807-92C3-473C-9992-FCF87E6517E6}"/>
    <cellStyle name="Header1 23 4" xfId="7041" xr:uid="{56AE91A3-3887-4527-AB28-73D6F8845C93}"/>
    <cellStyle name="Header1 24" xfId="7042" xr:uid="{9DA16A57-7A23-4314-9DD4-67F87392D402}"/>
    <cellStyle name="Header1 24 2" xfId="7043" xr:uid="{4251D046-FB6D-4198-B3E6-589C17FC7660}"/>
    <cellStyle name="Header1 24 3" xfId="7044" xr:uid="{8B8FBB81-F742-4214-990E-CE37FEAC7AB4}"/>
    <cellStyle name="Header1 24 4" xfId="7045" xr:uid="{7C866945-3EEA-45ED-BFDE-0CBB35EC6917}"/>
    <cellStyle name="Header1 25" xfId="7046" xr:uid="{3C50588A-6689-49B5-BF50-BE29307EF3E7}"/>
    <cellStyle name="Header1 25 2" xfId="7047" xr:uid="{1DB26C69-509F-4010-AE3A-1063297207BA}"/>
    <cellStyle name="Header1 25 3" xfId="7048" xr:uid="{CC0AC900-6C02-445D-A815-4C8CE9B74178}"/>
    <cellStyle name="Header1 25 4" xfId="7049" xr:uid="{696EBA67-DDAC-4194-86E2-02C9A77BB711}"/>
    <cellStyle name="Header1 26" xfId="7050" xr:uid="{0C079C13-0942-443B-A9C1-06D40E5C2D9E}"/>
    <cellStyle name="Header1 26 2" xfId="7051" xr:uid="{3C2DCB15-AAA7-46EC-BFB6-8056B80D798C}"/>
    <cellStyle name="Header1 26 3" xfId="7052" xr:uid="{82E33E3C-DF1E-43D5-9627-F5B7428D040A}"/>
    <cellStyle name="Header1 26 4" xfId="7053" xr:uid="{B4CC791F-CF5A-49FE-ACBA-7208E8E26311}"/>
    <cellStyle name="Header1 27" xfId="7054" xr:uid="{47575F61-195C-495B-9BDF-BF3E9019801C}"/>
    <cellStyle name="Header1 27 2" xfId="7055" xr:uid="{A7CCE827-7074-4DF7-BB4E-4CA2E34D8BE7}"/>
    <cellStyle name="Header1 27 3" xfId="7056" xr:uid="{E36FA079-4619-4D09-8ECD-0F5730E2F9A2}"/>
    <cellStyle name="Header1 27 4" xfId="7057" xr:uid="{52693BDC-16F2-4E75-8B88-82CF3BB4A5CE}"/>
    <cellStyle name="Header1 28" xfId="7058" xr:uid="{4137411A-8556-419B-81BF-BBA123E3C015}"/>
    <cellStyle name="Header1 28 2" xfId="7059" xr:uid="{3672766D-7808-40D0-8154-BF95CD066F51}"/>
    <cellStyle name="Header1 28 3" xfId="7060" xr:uid="{50A235DF-CF20-479D-8569-C7F22DB7A8B1}"/>
    <cellStyle name="Header1 28 4" xfId="7061" xr:uid="{8323C8B6-A078-4283-9788-EE1AE0232E72}"/>
    <cellStyle name="Header1 29" xfId="7062" xr:uid="{B0F3D8C2-ECAC-4770-BBDF-722D8930FFEB}"/>
    <cellStyle name="Header1 29 2" xfId="7063" xr:uid="{06EE67B8-BC95-4CFE-B2AA-68003DE3F006}"/>
    <cellStyle name="Header1 29 3" xfId="7064" xr:uid="{53A0DB92-825D-444C-8F7C-9E61EE23D561}"/>
    <cellStyle name="Header1 29 4" xfId="7065" xr:uid="{EE05CB8B-4C99-4451-85BE-B20C503D648C}"/>
    <cellStyle name="Header1 3" xfId="7066" xr:uid="{0F90D955-B69E-4C87-BA95-DF734CCE892A}"/>
    <cellStyle name="Header1 3 2" xfId="7067" xr:uid="{0B6F8D46-1405-4AB3-87E6-942006C20865}"/>
    <cellStyle name="Header1 3 3" xfId="7068" xr:uid="{9C094418-5F84-4DCA-9009-616888EE0C20}"/>
    <cellStyle name="Header1 3 4" xfId="7069" xr:uid="{7F7F9E62-3AAC-4DD8-8CA2-904BAAF9D9CD}"/>
    <cellStyle name="Header1 30" xfId="7070" xr:uid="{9A4F2773-97BC-48D5-A150-06695E316001}"/>
    <cellStyle name="Header1 30 2" xfId="7071" xr:uid="{4108CFA7-5EA6-4EAC-9CD4-82462EFE2778}"/>
    <cellStyle name="Header1 30 3" xfId="7072" xr:uid="{901B3480-FDF4-4060-BD63-2784FDC1A225}"/>
    <cellStyle name="Header1 30 4" xfId="7073" xr:uid="{0DD47124-9C37-4F7B-9572-A61AD6F77051}"/>
    <cellStyle name="Header1 31" xfId="7074" xr:uid="{E229AA58-FDCA-4E68-A6A8-7457195F6F56}"/>
    <cellStyle name="Header1 31 2" xfId="7075" xr:uid="{4A4DFAFC-5CCE-4176-A610-E6F1F6F4ED34}"/>
    <cellStyle name="Header1 31 3" xfId="7076" xr:uid="{A75F23DC-0738-46F9-8138-564945247B68}"/>
    <cellStyle name="Header1 31 4" xfId="7077" xr:uid="{041C2E26-2623-4089-B432-C631775B3469}"/>
    <cellStyle name="Header1 32" xfId="7078" xr:uid="{E0542906-454E-45CE-BFF6-91F71AC46141}"/>
    <cellStyle name="Header1 32 2" xfId="7079" xr:uid="{AF77AFBB-41A0-4D43-A6A9-9DD1AC3036E1}"/>
    <cellStyle name="Header1 32 3" xfId="7080" xr:uid="{891D0FEB-A053-4E62-9356-01B1996C8959}"/>
    <cellStyle name="Header1 32 4" xfId="7081" xr:uid="{F9B5E09C-3EA0-45D4-AD94-14E8F992886F}"/>
    <cellStyle name="Header1 33" xfId="7082" xr:uid="{04B0B544-4C09-4F1F-9C7E-114106EB261C}"/>
    <cellStyle name="Header1 33 2" xfId="7083" xr:uid="{CB09478C-0880-4AEF-9404-AF7E70592594}"/>
    <cellStyle name="Header1 33 3" xfId="7084" xr:uid="{9A2965DB-A88A-46D0-BE16-3AD0894B0901}"/>
    <cellStyle name="Header1 33 4" xfId="7085" xr:uid="{946F91EB-5DE4-4FF0-949D-643ED324522B}"/>
    <cellStyle name="Header1 34" xfId="7086" xr:uid="{3A23E098-EC40-4B3F-8496-B30E0852F65D}"/>
    <cellStyle name="Header1 34 2" xfId="7087" xr:uid="{ED66D3F3-DE54-40B5-B22E-DDA6BF69CBBE}"/>
    <cellStyle name="Header1 34 3" xfId="7088" xr:uid="{FA9E70FD-DA7A-4E81-BF26-EA333809141C}"/>
    <cellStyle name="Header1 34 4" xfId="7089" xr:uid="{55B65AA4-4AEA-4BED-99CC-95801AD7E8EF}"/>
    <cellStyle name="Header1 35" xfId="7090" xr:uid="{FA6B8E74-F6F4-456B-9AA3-BAFFB25EAD9D}"/>
    <cellStyle name="Header1 35 2" xfId="7091" xr:uid="{DD255102-DD01-4C15-96EB-AB4B651ECFE6}"/>
    <cellStyle name="Header1 35 3" xfId="7092" xr:uid="{BB57CB92-D903-4CCD-822B-A02287682BA2}"/>
    <cellStyle name="Header1 35 4" xfId="7093" xr:uid="{CCE0DEEF-A47A-4D0E-9FD8-E78F52E3F8BD}"/>
    <cellStyle name="Header1 36" xfId="7094" xr:uid="{A00113A6-6FDD-48FC-81EE-22AE61E283C8}"/>
    <cellStyle name="Header1 36 2" xfId="7095" xr:uid="{18BE8A5F-A0DD-40A8-9BB3-DF6243F0F068}"/>
    <cellStyle name="Header1 36 3" xfId="7096" xr:uid="{88E83953-422C-4068-AEAB-8D8CAF63D04B}"/>
    <cellStyle name="Header1 36 4" xfId="7097" xr:uid="{42C7FAF1-5985-4543-968C-85FAF52B20D6}"/>
    <cellStyle name="Header1 37" xfId="7098" xr:uid="{A6414782-EAED-4B72-9F6B-723DB0E9FDC4}"/>
    <cellStyle name="Header1 37 2" xfId="7099" xr:uid="{F056B8BA-2C2D-4609-A165-E819E90AC95E}"/>
    <cellStyle name="Header1 37 3" xfId="7100" xr:uid="{DC2801AB-4A9D-4978-BE6F-C9760639273D}"/>
    <cellStyle name="Header1 37 4" xfId="7101" xr:uid="{AFAEC489-94BC-4397-9837-90CEF6BFE6AC}"/>
    <cellStyle name="Header1 38" xfId="7102" xr:uid="{6DFF15BD-01ED-40D5-B3DD-A4AE20C7A09A}"/>
    <cellStyle name="Header1 38 2" xfId="7103" xr:uid="{E20F2CA1-A3C0-42F9-843C-23E45F325CE3}"/>
    <cellStyle name="Header1 38 3" xfId="7104" xr:uid="{672A16D4-52C8-410E-9334-0D5A87B03F55}"/>
    <cellStyle name="Header1 38 4" xfId="7105" xr:uid="{C2C69D1C-3F38-487E-B5C3-961745F84774}"/>
    <cellStyle name="Header1 39" xfId="7106" xr:uid="{2BEEF688-A9AC-40FF-B4F5-119285877620}"/>
    <cellStyle name="Header1 39 2" xfId="7107" xr:uid="{D4F94876-2DB5-4A62-B7D2-70B16D69B3E1}"/>
    <cellStyle name="Header1 39 3" xfId="7108" xr:uid="{E5BE32AA-41C2-4B6C-8AAB-A3FB30189826}"/>
    <cellStyle name="Header1 39 4" xfId="7109" xr:uid="{56774FBC-90A8-4A0F-9C4F-AB20A13709B5}"/>
    <cellStyle name="Header1 4" xfId="7110" xr:uid="{4D2383FE-D9D3-4969-99B8-307A0EE36A36}"/>
    <cellStyle name="Header1 4 2" xfId="7111" xr:uid="{D0F680E6-D2B4-449D-8F60-A039B9492DD9}"/>
    <cellStyle name="Header1 4 3" xfId="7112" xr:uid="{25576B32-7989-4965-A887-FA0DE380F5BA}"/>
    <cellStyle name="Header1 4 4" xfId="7113" xr:uid="{693F11A4-8504-4225-B578-B8F5F2748653}"/>
    <cellStyle name="Header1 40" xfId="7114" xr:uid="{97A9F086-2A4D-42CF-9CDF-1474E3344D2C}"/>
    <cellStyle name="Header1 40 2" xfId="7115" xr:uid="{BE5D918A-986A-4956-8556-20A09683FA88}"/>
    <cellStyle name="Header1 40 3" xfId="7116" xr:uid="{CFD4C6FF-1221-451C-9EC0-F8A43E946D2D}"/>
    <cellStyle name="Header1 40 4" xfId="7117" xr:uid="{010F96A9-C572-4C21-BEBD-B674806CDB9A}"/>
    <cellStyle name="Header1 41" xfId="7118" xr:uid="{022D2D23-233F-4B45-A157-A3FBD252CCC8}"/>
    <cellStyle name="Header1 41 2" xfId="7119" xr:uid="{B9F0715C-35F2-4876-A66D-6D3E00016D65}"/>
    <cellStyle name="Header1 41 3" xfId="7120" xr:uid="{002FE0FC-7F95-4948-93C3-52C9768801CF}"/>
    <cellStyle name="Header1 41 4" xfId="7121" xr:uid="{0EEA1BC1-2F49-43ED-B3EB-F3CE8979E70A}"/>
    <cellStyle name="Header1 42" xfId="7122" xr:uid="{05C373E2-E8C1-4471-9640-35535CD3BA01}"/>
    <cellStyle name="Header1 42 2" xfId="7123" xr:uid="{669F5EA7-A56A-4C61-B9B5-898A9CBA5E7A}"/>
    <cellStyle name="Header1 42 3" xfId="7124" xr:uid="{AF1E4551-9BB6-4B25-B08A-44C169BFC599}"/>
    <cellStyle name="Header1 42 4" xfId="7125" xr:uid="{7EADDEE9-8D4B-4896-8C39-B69DB3F2AF0C}"/>
    <cellStyle name="Header1 43" xfId="7126" xr:uid="{C5F275CA-4A22-4C12-83C9-DD0F5F4D7368}"/>
    <cellStyle name="Header1 43 2" xfId="7127" xr:uid="{89926287-54B9-4A73-97DC-A9A4BA96CA26}"/>
    <cellStyle name="Header1 43 3" xfId="7128" xr:uid="{D07CE4A9-B583-4B90-B189-FB1D44D3DDB3}"/>
    <cellStyle name="Header1 43 4" xfId="7129" xr:uid="{3FE60A9F-5675-4E09-8A53-0D940617C9FE}"/>
    <cellStyle name="Header1 44" xfId="7130" xr:uid="{33C69BD3-5A0C-444A-8DAA-BC6EC910BC80}"/>
    <cellStyle name="Header1 44 2" xfId="7131" xr:uid="{C36D8467-6862-42AB-B6E0-85660A184DD0}"/>
    <cellStyle name="Header1 44 3" xfId="7132" xr:uid="{1D3F905E-3966-4E54-B3C3-7D4386D54D68}"/>
    <cellStyle name="Header1 44 4" xfId="7133" xr:uid="{2EA769C3-8234-42EC-A7D1-C853B2BC099A}"/>
    <cellStyle name="Header1 45" xfId="7134" xr:uid="{F1696175-D5D0-4ADF-9891-CAA55C233FA5}"/>
    <cellStyle name="Header1 45 2" xfId="7135" xr:uid="{88693994-4248-4F62-88D5-2B781FF6F577}"/>
    <cellStyle name="Header1 45 3" xfId="7136" xr:uid="{DC5DD3BF-1F02-431F-8A7E-4673FCDE08C0}"/>
    <cellStyle name="Header1 45 4" xfId="7137" xr:uid="{06B0B67A-EA12-4A02-94B3-07AFEE679D94}"/>
    <cellStyle name="Header1 46" xfId="7138" xr:uid="{AAC43202-BEF4-402E-9146-C999212C2EA8}"/>
    <cellStyle name="Header1 46 2" xfId="7139" xr:uid="{A229BC98-ABDE-4D6A-ADB6-40905C728FCA}"/>
    <cellStyle name="Header1 46 3" xfId="7140" xr:uid="{4BF0563B-CBAC-4C22-BABF-F22DD082A4FF}"/>
    <cellStyle name="Header1 46 4" xfId="7141" xr:uid="{EC391678-4B50-4F1B-ACE7-883E0D4EA97D}"/>
    <cellStyle name="Header1 47" xfId="7142" xr:uid="{75A68489-0990-448C-A142-DD71CB2653E3}"/>
    <cellStyle name="Header1 47 2" xfId="7143" xr:uid="{F927ED00-AA65-42D9-9B46-05C7DC2C2D74}"/>
    <cellStyle name="Header1 47 3" xfId="7144" xr:uid="{ACE4AE64-3C65-40C7-ABD1-A38AB2ACE7A7}"/>
    <cellStyle name="Header1 47 4" xfId="7145" xr:uid="{F0DF2965-997E-44DD-95B7-7369E4FAEC98}"/>
    <cellStyle name="Header1 48" xfId="7146" xr:uid="{BE976C36-E411-4741-BE0F-F8C575854887}"/>
    <cellStyle name="Header1 48 2" xfId="7147" xr:uid="{F7120E59-91C1-4C3F-B68F-E2CCED25393F}"/>
    <cellStyle name="Header1 48 3" xfId="7148" xr:uid="{07BF5DF0-F60C-4108-B36B-809F869973D8}"/>
    <cellStyle name="Header1 48 4" xfId="7149" xr:uid="{B763B297-FCBD-41EB-8376-E68657447114}"/>
    <cellStyle name="Header1 49" xfId="7150" xr:uid="{1B70AF83-AFDE-4F8E-BD99-96A25F0B6A85}"/>
    <cellStyle name="Header1 49 2" xfId="7151" xr:uid="{FA7D7C58-3BB7-434C-9AF0-F0E1D4BDE4A5}"/>
    <cellStyle name="Header1 49 3" xfId="7152" xr:uid="{E1AC29F8-5625-446E-8AFD-DE5654C2C843}"/>
    <cellStyle name="Header1 49 4" xfId="7153" xr:uid="{A422E562-DE31-46C4-9AEE-23F157EB83B5}"/>
    <cellStyle name="Header1 5" xfId="7154" xr:uid="{E8798541-14C0-481B-B5E8-E00C36EB6ACC}"/>
    <cellStyle name="Header1 5 2" xfId="7155" xr:uid="{B8ECDB6B-0049-46ED-8BC7-5F65132216CA}"/>
    <cellStyle name="Header1 5 3" xfId="7156" xr:uid="{87C4B44F-D788-466F-8F70-140D8894C6AA}"/>
    <cellStyle name="Header1 5 4" xfId="7157" xr:uid="{FE931BF8-91DF-46D3-9DCC-03A3686D7DE6}"/>
    <cellStyle name="Header1 50" xfId="7158" xr:uid="{891868DB-F563-42DB-BEC0-27059423B349}"/>
    <cellStyle name="Header1 50 2" xfId="7159" xr:uid="{EFD8BC51-2F72-42A0-813C-2EF9A31E19FF}"/>
    <cellStyle name="Header1 50 3" xfId="7160" xr:uid="{966D617E-9544-46F0-AE37-889ACED160E1}"/>
    <cellStyle name="Header1 50 4" xfId="7161" xr:uid="{774C78FD-6191-44BD-B858-1C042A6F894D}"/>
    <cellStyle name="Header1 51" xfId="7162" xr:uid="{2FB59A1F-4425-4AD8-B46E-9C637A6B08D1}"/>
    <cellStyle name="Header1 51 2" xfId="7163" xr:uid="{63DF760E-870E-4743-AE7F-9CDBF9E52370}"/>
    <cellStyle name="Header1 51 3" xfId="7164" xr:uid="{AABD85A2-7397-4C97-8D27-C80A75850309}"/>
    <cellStyle name="Header1 51 4" xfId="7165" xr:uid="{BD8A877A-E373-473F-B62E-277FF53DFFC0}"/>
    <cellStyle name="Header1 52" xfId="7166" xr:uid="{4AA56D68-7B41-4476-9997-DAE9C24E2D9B}"/>
    <cellStyle name="Header1 52 2" xfId="7167" xr:uid="{9B60B852-81F4-43C5-ACB4-B704FBAF53A4}"/>
    <cellStyle name="Header1 52 3" xfId="7168" xr:uid="{33C1EDFB-F961-4805-9B4D-CC1704D1B062}"/>
    <cellStyle name="Header1 52 4" xfId="7169" xr:uid="{AB22F498-0EA6-4089-AE5E-0A34BDE260F5}"/>
    <cellStyle name="Header1 53" xfId="7170" xr:uid="{1BE67D74-5AED-4CC0-A378-5BE7A97B656B}"/>
    <cellStyle name="Header1 53 2" xfId="7171" xr:uid="{9CA3699C-F7AD-4BB9-BE77-403B6134D44D}"/>
    <cellStyle name="Header1 53 3" xfId="7172" xr:uid="{DAE69305-B5EA-4B2A-95CB-6AE97AF8F7E7}"/>
    <cellStyle name="Header1 53 4" xfId="7173" xr:uid="{8FC6A1F1-1A62-4111-848A-2AD02988DDA2}"/>
    <cellStyle name="Header1 54" xfId="7174" xr:uid="{190F2281-31DA-45A9-A71F-3AB209C61695}"/>
    <cellStyle name="Header1 54 2" xfId="7175" xr:uid="{8C3EC035-1FAB-433E-B16A-08C3B6BF5D0E}"/>
    <cellStyle name="Header1 54 3" xfId="7176" xr:uid="{274CB088-63AC-48A1-9D1A-A9FF72A720BE}"/>
    <cellStyle name="Header1 54 4" xfId="7177" xr:uid="{B35B2F57-E2DB-4441-A4C8-1C37213253A4}"/>
    <cellStyle name="Header1 55" xfId="7178" xr:uid="{0F9702E9-608B-4EEA-BF47-9D0F36FA2F97}"/>
    <cellStyle name="Header1 55 2" xfId="7179" xr:uid="{944CA604-71C6-4DF4-BD0D-74A92BB55D97}"/>
    <cellStyle name="Header1 55 3" xfId="7180" xr:uid="{F633535C-F337-4180-8BFB-00EA40B57346}"/>
    <cellStyle name="Header1 55 4" xfId="7181" xr:uid="{D88C3122-02E5-4537-AA12-3FE0A1C9C56D}"/>
    <cellStyle name="Header1 56" xfId="7182" xr:uid="{4B8E6509-CA83-4284-9CB0-68970A574ECF}"/>
    <cellStyle name="Header1 56 2" xfId="7183" xr:uid="{24A0CA57-CF4C-4157-807C-DFF561050C5E}"/>
    <cellStyle name="Header1 56 3" xfId="7184" xr:uid="{059EE431-5EB9-4685-A9F4-DD82201162FC}"/>
    <cellStyle name="Header1 56 4" xfId="7185" xr:uid="{A5E2EFFF-EF2C-44D1-A8E4-5D25B256BA93}"/>
    <cellStyle name="Header1 57" xfId="7186" xr:uid="{0122661B-1DCF-4DBD-B12A-B0447907342A}"/>
    <cellStyle name="Header1 57 2" xfId="7187" xr:uid="{D23D3C0A-04EB-4E74-ADC9-22AA28A429CF}"/>
    <cellStyle name="Header1 57 3" xfId="7188" xr:uid="{6D3FE38C-DB5F-4E8D-9E1A-33D894CBBFBF}"/>
    <cellStyle name="Header1 57 4" xfId="7189" xr:uid="{EC075D72-911B-4FB0-9780-AE6262251625}"/>
    <cellStyle name="Header1 58" xfId="7190" xr:uid="{CEC61E55-AB88-49EB-BA91-F176E164C0C0}"/>
    <cellStyle name="Header1 58 2" xfId="7191" xr:uid="{71A62269-72B3-4D01-B58E-1F284294E307}"/>
    <cellStyle name="Header1 58 3" xfId="7192" xr:uid="{B9ACFEEA-A5B0-49EE-96B7-EF49C18542B9}"/>
    <cellStyle name="Header1 58 4" xfId="7193" xr:uid="{8BF0AD13-457A-482B-9F3D-ABE967C7CEAD}"/>
    <cellStyle name="Header1 59" xfId="7194" xr:uid="{963BD8E0-6B43-4189-834B-DDF4799D3C29}"/>
    <cellStyle name="Header1 59 2" xfId="7195" xr:uid="{F3471EBB-49B4-42EF-8A17-7718E1748BB0}"/>
    <cellStyle name="Header1 59 3" xfId="7196" xr:uid="{779A3DEF-C764-434D-8FDE-109163FAB02E}"/>
    <cellStyle name="Header1 59 4" xfId="7197" xr:uid="{1D60742F-AD3C-4779-9362-DB7A50EC113B}"/>
    <cellStyle name="Header1 6" xfId="7198" xr:uid="{D20B9946-66FE-4316-BAB5-EE5CA694614E}"/>
    <cellStyle name="Header1 6 2" xfId="7199" xr:uid="{7BB55A1C-DC78-4009-AA03-1A391DE4EF6C}"/>
    <cellStyle name="Header1 6 3" xfId="7200" xr:uid="{F6F59A32-49A1-4FF0-B880-15607874D01C}"/>
    <cellStyle name="Header1 6 4" xfId="7201" xr:uid="{286FD100-50D2-4C0D-8E1B-B60FA47A61F7}"/>
    <cellStyle name="Header1 60" xfId="7202" xr:uid="{75266BEC-A0DD-4ACC-9ADF-75A1F75A13C4}"/>
    <cellStyle name="Header1 60 2" xfId="7203" xr:uid="{E0297313-7E3F-439F-9796-0218EF0326FC}"/>
    <cellStyle name="Header1 60 3" xfId="7204" xr:uid="{E6A165EE-3247-465A-AFEA-60E5C1D828DF}"/>
    <cellStyle name="Header1 60 4" xfId="7205" xr:uid="{EC66F7A7-B2C7-4FC3-BB75-A83CF8851DA9}"/>
    <cellStyle name="Header1 61" xfId="7206" xr:uid="{10EA97BC-B975-4F59-ACEF-345A9E44A84C}"/>
    <cellStyle name="Header1 61 2" xfId="7207" xr:uid="{F718F3C9-0F5C-4CDE-9A00-94725CF226FF}"/>
    <cellStyle name="Header1 61 3" xfId="7208" xr:uid="{8E0E4270-C359-4FCC-8E92-8B6234F5BCD8}"/>
    <cellStyle name="Header1 61 4" xfId="7209" xr:uid="{1B67B1C7-AD1F-44C5-BBEB-D426BE2B7FC4}"/>
    <cellStyle name="Header1 62" xfId="7210" xr:uid="{900E1E04-E282-4A80-B898-5FCF3D3AA3C7}"/>
    <cellStyle name="Header1 62 2" xfId="7211" xr:uid="{A6B3A9EB-9619-4451-8C8B-B6F650E520C3}"/>
    <cellStyle name="Header1 62 3" xfId="7212" xr:uid="{BA99F57F-BB55-4748-8F5E-B4BD82C72FC7}"/>
    <cellStyle name="Header1 62 4" xfId="7213" xr:uid="{8C098069-E967-4411-A1BF-BC9289254981}"/>
    <cellStyle name="Header1 63" xfId="7214" xr:uid="{D81F7C8C-9391-41E8-9EE1-C2BB72CF4386}"/>
    <cellStyle name="Header1 63 2" xfId="7215" xr:uid="{C7C4A40B-C6EE-4489-9641-3EEE768ABB67}"/>
    <cellStyle name="Header1 63 3" xfId="7216" xr:uid="{980EDDBF-AF32-4768-8DCD-95EE4C2F4C53}"/>
    <cellStyle name="Header1 63 4" xfId="7217" xr:uid="{0D22E115-3EEA-47AD-97D8-7982F47CC493}"/>
    <cellStyle name="Header1 64" xfId="7218" xr:uid="{47B97DC2-CFFC-4EA6-A67E-290CD3002798}"/>
    <cellStyle name="Header1 64 2" xfId="7219" xr:uid="{1445A52E-314C-4518-8967-1FA4B2FF95A0}"/>
    <cellStyle name="Header1 64 3" xfId="7220" xr:uid="{941AE3C3-5B24-47BF-AFE4-EF52D8FDECC4}"/>
    <cellStyle name="Header1 64 4" xfId="7221" xr:uid="{ED27C67A-D36E-42BA-B3D9-C06B8F23AA74}"/>
    <cellStyle name="Header1 65" xfId="7222" xr:uid="{119A70E3-BAD7-41CC-B77F-1996B377D132}"/>
    <cellStyle name="Header1 65 2" xfId="7223" xr:uid="{8486DCBE-43C5-4F40-8C2F-76C9FCE67F9B}"/>
    <cellStyle name="Header1 65 3" xfId="7224" xr:uid="{62E57C84-5101-4F00-9EC0-BFF8FACDF47F}"/>
    <cellStyle name="Header1 65 4" xfId="7225" xr:uid="{C7AAC806-5DED-4471-818F-C12F22488AE9}"/>
    <cellStyle name="Header1 66" xfId="7226" xr:uid="{6EADCA83-3E43-4814-A224-2717CC1FC4BF}"/>
    <cellStyle name="Header1 66 2" xfId="7227" xr:uid="{7A88E7F6-0684-4655-8137-9BB7D5D735F1}"/>
    <cellStyle name="Header1 66 3" xfId="7228" xr:uid="{9A2A7ADD-AD03-403F-8AF4-64AB1949E4A0}"/>
    <cellStyle name="Header1 66 4" xfId="7229" xr:uid="{4CF76BC7-3463-4D22-A194-BC603252FEA8}"/>
    <cellStyle name="Header1 67" xfId="7230" xr:uid="{44861D23-4D23-405C-9111-771087E87950}"/>
    <cellStyle name="Header1 67 2" xfId="7231" xr:uid="{C00B2422-05AA-4BF8-A701-72B3164356A6}"/>
    <cellStyle name="Header1 67 3" xfId="7232" xr:uid="{73D1B6B1-1D82-4690-B94A-4398828C4678}"/>
    <cellStyle name="Header1 67 4" xfId="7233" xr:uid="{2763E48F-7DE7-41DC-A4F9-9371D48C80C7}"/>
    <cellStyle name="Header1 68" xfId="7234" xr:uid="{F126913B-FF6A-4675-8276-79DFC807B36C}"/>
    <cellStyle name="Header1 68 2" xfId="7235" xr:uid="{47850F39-A2A6-404F-9D42-1A644DCA3C20}"/>
    <cellStyle name="Header1 68 3" xfId="7236" xr:uid="{EF1921B4-2E82-4869-A2CB-4909D6A87F2C}"/>
    <cellStyle name="Header1 68 4" xfId="7237" xr:uid="{EDC53B10-8566-4CB3-8594-EB0D535AA872}"/>
    <cellStyle name="Header1 69" xfId="7238" xr:uid="{3F3D24EF-2052-419C-A221-B34470522DF6}"/>
    <cellStyle name="Header1 69 2" xfId="7239" xr:uid="{921AAC15-5933-4B83-8299-40AE306C0B35}"/>
    <cellStyle name="Header1 69 3" xfId="7240" xr:uid="{B0278BB3-360A-4193-821E-E009F24FA7B4}"/>
    <cellStyle name="Header1 69 4" xfId="7241" xr:uid="{95F17D25-BC8A-408C-AB06-67F2AA954BAE}"/>
    <cellStyle name="Header1 7" xfId="7242" xr:uid="{F1F30E42-E248-4843-8095-DA166D6C310E}"/>
    <cellStyle name="Header1 7 2" xfId="7243" xr:uid="{226204B3-5914-4EFC-9214-042A57085793}"/>
    <cellStyle name="Header1 7 3" xfId="7244" xr:uid="{AF23E0D4-010C-4957-8D16-2298AE1FFB72}"/>
    <cellStyle name="Header1 7 4" xfId="7245" xr:uid="{5CDC776B-F294-4974-BF6F-B7031F4824B2}"/>
    <cellStyle name="Header1 70" xfId="7246" xr:uid="{F40EC9FE-4D8D-4A3F-A9BF-0C406C2C944F}"/>
    <cellStyle name="Header1 70 2" xfId="7247" xr:uid="{E7CECA61-D468-4CC5-8FDD-95793A09FC46}"/>
    <cellStyle name="Header1 70 3" xfId="7248" xr:uid="{A8D03921-6CDE-4290-B55B-44139D7C5A62}"/>
    <cellStyle name="Header1 70 4" xfId="7249" xr:uid="{A8FB098A-C2E8-4FB5-8264-8B4BE4A6C7CB}"/>
    <cellStyle name="Header1 71" xfId="7250" xr:uid="{B4D59666-2941-497F-B2DE-B769FF46A501}"/>
    <cellStyle name="Header1 71 2" xfId="7251" xr:uid="{EEBE5404-2ED5-4E45-B1D0-68DFDDE82E37}"/>
    <cellStyle name="Header1 71 3" xfId="7252" xr:uid="{04CABD38-D02B-4800-BEBC-C041F980D9A4}"/>
    <cellStyle name="Header1 71 4" xfId="7253" xr:uid="{AE9EF76B-D978-4411-BEDB-275DE8F47515}"/>
    <cellStyle name="Header1 72" xfId="7254" xr:uid="{7318C888-4355-4B47-9F57-F5D4F71E35BE}"/>
    <cellStyle name="Header1 72 2" xfId="7255" xr:uid="{43D6B6BB-8BDE-4EAE-9F54-A987D1100C50}"/>
    <cellStyle name="Header1 72 3" xfId="7256" xr:uid="{36A587BB-B29E-438A-AACB-A430F27D5ADD}"/>
    <cellStyle name="Header1 72 4" xfId="7257" xr:uid="{AF4288EC-D20A-4159-B5C0-AF0522BEF0D0}"/>
    <cellStyle name="Header1 73" xfId="7258" xr:uid="{1BFDCC07-BCCB-49C1-AAC7-076C30085F69}"/>
    <cellStyle name="Header1 73 2" xfId="7259" xr:uid="{822A4994-0C06-4AF6-A5C7-6DB28BAFB459}"/>
    <cellStyle name="Header1 73 3" xfId="7260" xr:uid="{F00B8F7E-CEFE-49F3-B453-7A6190A7F6F2}"/>
    <cellStyle name="Header1 73 4" xfId="7261" xr:uid="{DFA9913F-DA95-496C-ACF8-1209C4E16144}"/>
    <cellStyle name="Header1 74" xfId="7262" xr:uid="{CC6D0457-EE18-4FD9-AB0E-0A4F64FF9205}"/>
    <cellStyle name="Header1 74 2" xfId="7263" xr:uid="{9B5062AD-992F-4A2A-AB37-19A50453B832}"/>
    <cellStyle name="Header1 74 3" xfId="7264" xr:uid="{E8AFD99D-556F-47CC-8DDF-E74CA0A781EC}"/>
    <cellStyle name="Header1 74 4" xfId="7265" xr:uid="{50D176CE-30A5-41D6-ABAF-E040E0A44BD4}"/>
    <cellStyle name="Header1 75" xfId="7266" xr:uid="{8CD9CCA8-697D-45E4-94BA-692298AD8B76}"/>
    <cellStyle name="Header1 75 2" xfId="7267" xr:uid="{BB0C4AA8-0732-4D9E-A1DE-9155E0DDCA63}"/>
    <cellStyle name="Header1 75 3" xfId="7268" xr:uid="{354EF90C-8E3D-4ACA-B26E-8D71BAA01DB4}"/>
    <cellStyle name="Header1 75 4" xfId="7269" xr:uid="{5BA777C5-1DAE-468C-84F1-EA7FCA1848D8}"/>
    <cellStyle name="Header1 76" xfId="7270" xr:uid="{3471C6B6-ABE8-442C-829A-3BD87063E4C1}"/>
    <cellStyle name="Header1 76 2" xfId="7271" xr:uid="{5C1ACC43-12C3-46DF-A39A-6B08C6BA4EC4}"/>
    <cellStyle name="Header1 76 3" xfId="7272" xr:uid="{62EAB1F5-6007-4ABE-A928-1ADDC76479F5}"/>
    <cellStyle name="Header1 76 4" xfId="7273" xr:uid="{DF73EB49-29E8-4F12-9073-F162EE372FC5}"/>
    <cellStyle name="Header1 77" xfId="7274" xr:uid="{9EC6C307-21A5-4CF8-B995-D1867579AB21}"/>
    <cellStyle name="Header1 77 2" xfId="7275" xr:uid="{BC7227C7-8F60-4C49-9EA0-01782777A393}"/>
    <cellStyle name="Header1 78" xfId="6981" xr:uid="{8AFC03B8-142B-4129-A474-3B157B2C56DC}"/>
    <cellStyle name="Header1 8" xfId="7276" xr:uid="{B6CF9AFC-7599-4082-861E-4AA540D3F1E9}"/>
    <cellStyle name="Header1 8 2" xfId="7277" xr:uid="{B0B1FC52-5EF4-4CCF-9370-C8007078DD44}"/>
    <cellStyle name="Header1 8 3" xfId="7278" xr:uid="{1261EEEC-433B-4BBE-833F-A68FFF6668C8}"/>
    <cellStyle name="Header1 8 4" xfId="7279" xr:uid="{08CD00E5-6A3F-4EE6-9FBE-97DEEF82DB77}"/>
    <cellStyle name="Header1 9" xfId="7280" xr:uid="{F9A02CBF-47E9-483D-AB01-48B07F72149C}"/>
    <cellStyle name="Header1 9 2" xfId="7281" xr:uid="{BBE15A6A-4681-4D66-8DE6-907DB92E56BE}"/>
    <cellStyle name="Header1 9 3" xfId="7282" xr:uid="{1A0E01A3-B8C5-49B1-A035-5051436F2C86}"/>
    <cellStyle name="Header1 9 4" xfId="7283" xr:uid="{DBD86583-FB19-4B7C-B205-3ADA39A183F8}"/>
    <cellStyle name="Header2" xfId="1782" xr:uid="{9A42BC2A-B28A-4381-ADFB-8022ED29DCA6}"/>
    <cellStyle name="Header2 2" xfId="7285" xr:uid="{084445DC-2459-4888-8007-9D1EC42E3723}"/>
    <cellStyle name="Header2 3" xfId="7286" xr:uid="{0F096AFF-8F2A-4C08-AA2A-A216942BD745}"/>
    <cellStyle name="Header2 4" xfId="7284" xr:uid="{9D05E8D0-C82F-45FC-B3AD-D3D32DF516E6}"/>
    <cellStyle name="header3" xfId="7287" xr:uid="{642012F3-CBE4-44B9-A72C-8DD7E64CB623}"/>
    <cellStyle name="Heading" xfId="1783" xr:uid="{F4126518-E6EE-4878-B549-CD18297FC9CC}"/>
    <cellStyle name="Heading 1 18 2" xfId="1784" xr:uid="{9026FBB5-9BE8-4AB2-A1A9-F3E83D153786}"/>
    <cellStyle name="Heading 1 2" xfId="7289" xr:uid="{7809D18F-4D1B-4AB6-866F-85FE45DC462A}"/>
    <cellStyle name="Heading 1 2 2" xfId="1785" xr:uid="{E6C79231-48B0-4B2E-BBA3-4998EA223AC8}"/>
    <cellStyle name="Heading 1 2 2 2" xfId="7290" xr:uid="{F74970F6-DFA3-4D12-A9BE-D2F8C9E7C08E}"/>
    <cellStyle name="Heading 1 2 3" xfId="1786" xr:uid="{CDDFAC1F-3E20-4357-909F-F16A69BF2D6F}"/>
    <cellStyle name="Heading 1 2 4" xfId="1787" xr:uid="{A7763780-7E5A-48D2-9514-C50630AE5A53}"/>
    <cellStyle name="Heading 1 3" xfId="7291" xr:uid="{FE42B0AF-032B-4692-9CC6-E42ED9A2FAEF}"/>
    <cellStyle name="Heading 1 3 2" xfId="7292" xr:uid="{D84FA15F-CC26-4D71-B4D4-554EEC409D54}"/>
    <cellStyle name="Heading 1 4" xfId="7293" xr:uid="{D75177C4-1040-4AD2-863B-2370F2528579}"/>
    <cellStyle name="Heading 1 5" xfId="7294" xr:uid="{ECCAC2CC-86D2-4AA4-A179-218755EACB55}"/>
    <cellStyle name="Heading 1 Above" xfId="7295" xr:uid="{367A9F07-E22D-46BC-8377-2B6A7BF9BBAF}"/>
    <cellStyle name="Heading 1 Above 2" xfId="7296" xr:uid="{C14827D3-2802-4756-AB12-3D79CEA265B6}"/>
    <cellStyle name="Heading 1+" xfId="7297" xr:uid="{2BF37009-3C97-476F-8DA9-D97DD1E7FEF5}"/>
    <cellStyle name="Heading 1+ 2" xfId="7298" xr:uid="{3F339689-D942-4033-9D3B-638D13F08F25}"/>
    <cellStyle name="Heading 2 18 2" xfId="1788" xr:uid="{AB86DBAF-CE62-4423-B82F-1AA987BCA36C}"/>
    <cellStyle name="Heading 2 2" xfId="7299" xr:uid="{C788663F-B26C-41C4-B89F-56616C3EC932}"/>
    <cellStyle name="Heading 2 2 2" xfId="1789" xr:uid="{38E6C111-D895-4BCD-A9F3-0471C424ED7F}"/>
    <cellStyle name="Heading 2 2 2 2" xfId="7300" xr:uid="{1206199E-3A8E-49FE-81B2-9FC8727F7B3D}"/>
    <cellStyle name="Heading 2 2 3" xfId="1790" xr:uid="{EEEB004F-03EF-4789-92E6-5D6011C6015F}"/>
    <cellStyle name="Heading 2 2 4" xfId="1791" xr:uid="{5580B3A3-170E-454D-AA9C-06969D4B5DFD}"/>
    <cellStyle name="Heading 2 3" xfId="7301" xr:uid="{4762A574-A283-42BC-94B5-55DB44B325FC}"/>
    <cellStyle name="Heading 2 3 2" xfId="7302" xr:uid="{EA303FFF-8B51-4B7A-ACC6-916419027D1D}"/>
    <cellStyle name="Heading 2 4" xfId="7303" xr:uid="{11E9B55B-4AD2-4D73-9940-8B61ECEE6769}"/>
    <cellStyle name="Heading 2 5" xfId="7304" xr:uid="{29D483F8-0755-4433-8351-D857D6B5275F}"/>
    <cellStyle name="Heading 2 Below" xfId="7305" xr:uid="{DA38CFCF-16BB-4B11-9343-D157241BF595}"/>
    <cellStyle name="Heading 2 Below 2" xfId="7306" xr:uid="{36D70E7D-A36A-4F44-A43D-8C6E2F644437}"/>
    <cellStyle name="Heading 2+" xfId="7307" xr:uid="{EA89F65D-00BE-4651-9D68-D2C1E32BC687}"/>
    <cellStyle name="Heading 2+ 2" xfId="7308" xr:uid="{68DF9D89-77AA-42FE-86B6-476C0EA1429F}"/>
    <cellStyle name="Heading 3 18 2" xfId="1792" xr:uid="{4C3E3AFD-5C3F-4476-B90F-14039F209A47}"/>
    <cellStyle name="Heading 3 2" xfId="7309" xr:uid="{04058939-CC1A-4495-84BE-4B78C59C6B05}"/>
    <cellStyle name="Heading 3 2 10" xfId="7310" xr:uid="{EABAB419-96E6-4564-A984-FA10187B3444}"/>
    <cellStyle name="Heading 3 2 10 2" xfId="7311" xr:uid="{9CFE3517-DA1F-4A3D-BC3E-04AF7BB85957}"/>
    <cellStyle name="Heading 3 2 10 2 2" xfId="7312" xr:uid="{41D84BC6-AA80-4C8A-AD0B-0A92A5EC674A}"/>
    <cellStyle name="Heading 3 2 10 3" xfId="7313" xr:uid="{0027CB67-7459-45EA-A76A-0581034A619F}"/>
    <cellStyle name="Heading 3 2 10 3 2" xfId="7314" xr:uid="{052F3A3C-02C7-4209-B5AA-435D97054F96}"/>
    <cellStyle name="Heading 3 2 10 4" xfId="7315" xr:uid="{288E1143-8862-4A08-B9A3-589687E9B6E5}"/>
    <cellStyle name="Heading 3 2 10 4 2" xfId="7316" xr:uid="{D9EBFA7A-49DD-4B12-B9A3-176F9AF6CB89}"/>
    <cellStyle name="Heading 3 2 10 5" xfId="7317" xr:uid="{EAB7188F-9089-438B-8A2A-07E6A494FC21}"/>
    <cellStyle name="Heading 3 2 11" xfId="7318" xr:uid="{D0A253B3-5A40-497C-814B-2B5922D5D204}"/>
    <cellStyle name="Heading 3 2 11 2" xfId="7319" xr:uid="{822A3A98-90EA-4AC0-8307-17F2E02F2685}"/>
    <cellStyle name="Heading 3 2 11 2 2" xfId="7320" xr:uid="{C8147DB2-03A6-48C0-A318-AAC19389683F}"/>
    <cellStyle name="Heading 3 2 11 3" xfId="7321" xr:uid="{F0191617-D0DF-4006-8FA4-2B0221313E74}"/>
    <cellStyle name="Heading 3 2 11 3 2" xfId="7322" xr:uid="{843593A4-4FFC-412B-A96F-F6E8B6AE2D84}"/>
    <cellStyle name="Heading 3 2 11 4" xfId="7323" xr:uid="{6D3A0082-6A92-423A-86D7-E4B8C5437773}"/>
    <cellStyle name="Heading 3 2 11 4 2" xfId="7324" xr:uid="{1ACB33A3-059F-40B1-AAED-9A7D291EE1D1}"/>
    <cellStyle name="Heading 3 2 11 5" xfId="7325" xr:uid="{C6DE1FA5-E39F-41DF-B462-52F01CD7A957}"/>
    <cellStyle name="Heading 3 2 12" xfId="7326" xr:uid="{62C972F7-D0D0-49D4-806A-0F0E405567A7}"/>
    <cellStyle name="Heading 3 2 12 2" xfId="7327" xr:uid="{5CBF1112-C6F9-4C37-8133-FDF2EA753623}"/>
    <cellStyle name="Heading 3 2 12 2 2" xfId="7328" xr:uid="{76940498-229B-4613-8DC4-FA17F7A22DA5}"/>
    <cellStyle name="Heading 3 2 12 3" xfId="7329" xr:uid="{7A912B61-65E4-4A9B-9750-7B2A46CE18BE}"/>
    <cellStyle name="Heading 3 2 12 3 2" xfId="7330" xr:uid="{67BAD59A-AA31-4986-8508-6C235B00005C}"/>
    <cellStyle name="Heading 3 2 12 4" xfId="7331" xr:uid="{EC2A9CA9-F6FA-480F-B01C-FE2D452D11AE}"/>
    <cellStyle name="Heading 3 2 12 4 2" xfId="7332" xr:uid="{C05CC84B-61ED-4946-B1C5-87811F941BA7}"/>
    <cellStyle name="Heading 3 2 12 5" xfId="7333" xr:uid="{18FA32B9-6D1D-4235-8996-AF1A315CBE3A}"/>
    <cellStyle name="Heading 3 2 13" xfId="7334" xr:uid="{BFC01F04-4478-4F2C-84F9-B651C36A5F50}"/>
    <cellStyle name="Heading 3 2 13 2" xfId="7335" xr:uid="{7F881558-9E29-4392-8057-4AF0F2501738}"/>
    <cellStyle name="Heading 3 2 13 2 2" xfId="7336" xr:uid="{FC93B562-BD95-48F2-AEC3-709A1E11733A}"/>
    <cellStyle name="Heading 3 2 13 3" xfId="7337" xr:uid="{2442A0D6-C061-4397-A4CB-14B4016EEB3C}"/>
    <cellStyle name="Heading 3 2 13 3 2" xfId="7338" xr:uid="{FC71DCB3-2F7B-4AE4-AF74-503F241C0E92}"/>
    <cellStyle name="Heading 3 2 13 4" xfId="7339" xr:uid="{F43E2699-DB47-4ED8-B496-A921DBB08F1B}"/>
    <cellStyle name="Heading 3 2 13 4 2" xfId="7340" xr:uid="{75696764-3949-43BF-BD25-C4FB67D292C8}"/>
    <cellStyle name="Heading 3 2 13 5" xfId="7341" xr:uid="{456A9720-C177-4AB9-A639-A992540A0515}"/>
    <cellStyle name="Heading 3 2 14" xfId="7342" xr:uid="{0A3CB6C5-2A70-44D8-944A-9297D8F80FE3}"/>
    <cellStyle name="Heading 3 2 14 2" xfId="7343" xr:uid="{9B014A24-3A50-4A1D-9C75-D9D056861753}"/>
    <cellStyle name="Heading 3 2 14 2 2" xfId="7344" xr:uid="{F3EC5BB6-8866-4702-9CB6-0E04F4D3F02C}"/>
    <cellStyle name="Heading 3 2 14 3" xfId="7345" xr:uid="{EA1ECAB0-DEBF-4E7D-99A6-DCF12AF6FF8A}"/>
    <cellStyle name="Heading 3 2 14 3 2" xfId="7346" xr:uid="{3E2332E6-4523-4535-B8F9-8E57795DC25F}"/>
    <cellStyle name="Heading 3 2 14 4" xfId="7347" xr:uid="{2EAF0267-43E2-44A7-A57F-517EF2D98DFF}"/>
    <cellStyle name="Heading 3 2 14 4 2" xfId="7348" xr:uid="{F015438B-7568-4F87-9FCF-F1981B46FCB9}"/>
    <cellStyle name="Heading 3 2 14 5" xfId="7349" xr:uid="{C72168C2-59F0-4DFD-A18B-56EF1B033F70}"/>
    <cellStyle name="Heading 3 2 15" xfId="7350" xr:uid="{955BA439-2BA2-4EF1-A44E-A61AA31BBEF6}"/>
    <cellStyle name="Heading 3 2 15 2" xfId="7351" xr:uid="{08BDEF0F-783B-4054-9AFD-9596CBCAE894}"/>
    <cellStyle name="Heading 3 2 15 2 2" xfId="7352" xr:uid="{ED57158D-F81C-4C42-ACCF-3ED0110D5806}"/>
    <cellStyle name="Heading 3 2 15 3" xfId="7353" xr:uid="{5D37270E-A51C-4FF9-9682-8E5AEBE96EFD}"/>
    <cellStyle name="Heading 3 2 15 3 2" xfId="7354" xr:uid="{7FA78E90-8473-42DE-B2B5-A6DA4AFCDD67}"/>
    <cellStyle name="Heading 3 2 15 4" xfId="7355" xr:uid="{68BFB2F8-1FDB-4073-8C72-26CDB0A1A56A}"/>
    <cellStyle name="Heading 3 2 15 4 2" xfId="7356" xr:uid="{43E933E5-AAC8-4348-AD2A-246E822C5731}"/>
    <cellStyle name="Heading 3 2 15 5" xfId="7357" xr:uid="{4BFF799B-D105-4888-A47E-2CDFA7BEEDA8}"/>
    <cellStyle name="Heading 3 2 16" xfId="7358" xr:uid="{18AC23B5-910C-4765-ACD6-86E9DAECCDF2}"/>
    <cellStyle name="Heading 3 2 16 2" xfId="7359" xr:uid="{161E8B62-5EA3-4A77-9EEC-29AF68B17D1B}"/>
    <cellStyle name="Heading 3 2 16 2 2" xfId="7360" xr:uid="{65255B61-804C-4DAE-BA77-1ED39FE91BB1}"/>
    <cellStyle name="Heading 3 2 16 3" xfId="7361" xr:uid="{D0C110D7-3021-4904-B87D-64CA60D9707E}"/>
    <cellStyle name="Heading 3 2 16 3 2" xfId="7362" xr:uid="{8E9D5228-589D-421E-A58E-2B9C803B0890}"/>
    <cellStyle name="Heading 3 2 16 4" xfId="7363" xr:uid="{50652119-970B-4219-9EEA-41B4F0E225D6}"/>
    <cellStyle name="Heading 3 2 16 4 2" xfId="7364" xr:uid="{A7A55940-FE8B-4897-B96C-CBBA7F664895}"/>
    <cellStyle name="Heading 3 2 16 5" xfId="7365" xr:uid="{1DC8278D-E9C7-4251-8152-5F20BD831534}"/>
    <cellStyle name="Heading 3 2 17" xfId="7366" xr:uid="{5F7CC93C-1B30-4C55-9A48-6315BB02C412}"/>
    <cellStyle name="Heading 3 2 17 2" xfId="7367" xr:uid="{7C100309-787A-438E-A286-17B98FEF0592}"/>
    <cellStyle name="Heading 3 2 17 2 2" xfId="7368" xr:uid="{B171B44D-F933-482A-8F28-96BA082FA469}"/>
    <cellStyle name="Heading 3 2 17 3" xfId="7369" xr:uid="{D0F22000-FE2E-4A4A-8497-A3767067FFE4}"/>
    <cellStyle name="Heading 3 2 17 3 2" xfId="7370" xr:uid="{573162E7-F2A6-4757-BB37-5343A977A9D3}"/>
    <cellStyle name="Heading 3 2 17 4" xfId="7371" xr:uid="{EC9121BE-7E6A-4CC6-8D63-93E6DA59ACE7}"/>
    <cellStyle name="Heading 3 2 17 4 2" xfId="7372" xr:uid="{DE7F1504-BA8B-4027-A9D9-798500816347}"/>
    <cellStyle name="Heading 3 2 17 5" xfId="7373" xr:uid="{4D777481-8F12-4E25-89EA-C69B6B10FAAC}"/>
    <cellStyle name="Heading 3 2 18" xfId="7374" xr:uid="{A8ABE922-EB8B-4979-B905-2776EF70202C}"/>
    <cellStyle name="Heading 3 2 18 2" xfId="7375" xr:uid="{8282903E-F8DC-4FAF-A1A4-06CADD4200AB}"/>
    <cellStyle name="Heading 3 2 18 2 2" xfId="7376" xr:uid="{0CF78B48-3237-4D84-ABB1-EE1314B9E884}"/>
    <cellStyle name="Heading 3 2 18 3" xfId="7377" xr:uid="{C80FED6C-2F7F-4034-8316-19211ABC47A9}"/>
    <cellStyle name="Heading 3 2 18 3 2" xfId="7378" xr:uid="{D1F9FE0C-2EBD-45C6-B5A4-67D899531173}"/>
    <cellStyle name="Heading 3 2 18 4" xfId="7379" xr:uid="{FF707BE0-7BD4-4A3D-AF9D-6D4DB3CC1869}"/>
    <cellStyle name="Heading 3 2 18 4 2" xfId="7380" xr:uid="{FD66E09D-3D2A-493A-9D82-BD55738F99CB}"/>
    <cellStyle name="Heading 3 2 18 5" xfId="7381" xr:uid="{53629C95-B4C2-4530-A87E-275EA8B78F90}"/>
    <cellStyle name="Heading 3 2 19" xfId="7382" xr:uid="{3BDAFB4C-9B65-4789-98F2-33A0AF0C398F}"/>
    <cellStyle name="Heading 3 2 19 2" xfId="7383" xr:uid="{00A98529-9387-4648-BC88-369F3E4FA187}"/>
    <cellStyle name="Heading 3 2 19 2 2" xfId="7384" xr:uid="{18E99EB1-3B2B-4F55-B175-36D4C2D3B421}"/>
    <cellStyle name="Heading 3 2 19 3" xfId="7385" xr:uid="{AE178EDE-E300-4069-AD44-8CF813D1164A}"/>
    <cellStyle name="Heading 3 2 19 3 2" xfId="7386" xr:uid="{126DC4CD-CDB7-4B23-8CB1-CF7742AD44CF}"/>
    <cellStyle name="Heading 3 2 19 4" xfId="7387" xr:uid="{611935E0-9E34-4EFA-BAE4-3F0C96438D4B}"/>
    <cellStyle name="Heading 3 2 19 4 2" xfId="7388" xr:uid="{4068E946-3061-4231-A69E-9FA6291140D8}"/>
    <cellStyle name="Heading 3 2 19 5" xfId="7389" xr:uid="{1A4A5A8D-C35F-4151-87D5-C7E0D452C4F7}"/>
    <cellStyle name="Heading 3 2 2" xfId="1793" xr:uid="{9564426E-8B26-4FB2-B379-91D45593352E}"/>
    <cellStyle name="Heading 3 2 2 2" xfId="7391" xr:uid="{905F312C-11D8-4B98-9804-387E954E6C01}"/>
    <cellStyle name="Heading 3 2 2 2 2" xfId="7392" xr:uid="{A8174D7A-F789-496B-98B7-152ED8717715}"/>
    <cellStyle name="Heading 3 2 2 3" xfId="7393" xr:uid="{3A261493-A1C5-4B06-9FC8-8C6334DAB910}"/>
    <cellStyle name="Heading 3 2 2 3 2" xfId="7394" xr:uid="{84B66C08-C5CD-4870-882D-F6289DF4C4BC}"/>
    <cellStyle name="Heading 3 2 2 4" xfId="7395" xr:uid="{F60FF15D-BE5B-4CAA-9674-FA9820A57EA7}"/>
    <cellStyle name="Heading 3 2 2 4 2" xfId="7396" xr:uid="{09187459-F01F-4FC6-9EB3-FD3FEFF1E28F}"/>
    <cellStyle name="Heading 3 2 2 5" xfId="7397" xr:uid="{2136AD20-8631-4CCD-B58E-5419E2574213}"/>
    <cellStyle name="Heading 3 2 2 6" xfId="7390" xr:uid="{C956F0FB-ED7C-423F-9C31-23C4CB0F6328}"/>
    <cellStyle name="Heading 3 2 20" xfId="7398" xr:uid="{4FE88688-9F3E-47A2-B8A7-41E82B9E83D1}"/>
    <cellStyle name="Heading 3 2 20 2" xfId="7399" xr:uid="{1F0274D2-CBC0-4AFA-8BC6-930380173A91}"/>
    <cellStyle name="Heading 3 2 20 2 2" xfId="7400" xr:uid="{83A70C45-954C-4388-B8B4-BE245267D1D3}"/>
    <cellStyle name="Heading 3 2 20 3" xfId="7401" xr:uid="{56F3452A-FED9-4350-BF77-FC001C1934A2}"/>
    <cellStyle name="Heading 3 2 20 3 2" xfId="7402" xr:uid="{7710421C-8C08-4F15-9A4B-CA6D5673D56F}"/>
    <cellStyle name="Heading 3 2 20 4" xfId="7403" xr:uid="{FDE180AE-F3FF-41AA-A68A-97D82D417A89}"/>
    <cellStyle name="Heading 3 2 20 4 2" xfId="7404" xr:uid="{43897A05-DF8E-449F-977F-9653E47473BB}"/>
    <cellStyle name="Heading 3 2 20 5" xfId="7405" xr:uid="{CE6D4C0B-7CCA-4BE8-9D87-3DF06B682397}"/>
    <cellStyle name="Heading 3 2 21" xfId="7406" xr:uid="{A73A94F2-2C8A-4D7D-B533-D91B88C268D3}"/>
    <cellStyle name="Heading 3 2 21 2" xfId="7407" xr:uid="{38DD88EE-804D-47C2-8732-F00DC30A4249}"/>
    <cellStyle name="Heading 3 2 21 2 2" xfId="7408" xr:uid="{38F33621-E3CC-4B32-967F-BDE3CCCE1A73}"/>
    <cellStyle name="Heading 3 2 21 3" xfId="7409" xr:uid="{A0E172F5-1B79-4ACB-9A0C-40F3F22C1D9F}"/>
    <cellStyle name="Heading 3 2 21 3 2" xfId="7410" xr:uid="{37F33F79-494E-49CA-8731-DDFBAF914A74}"/>
    <cellStyle name="Heading 3 2 21 4" xfId="7411" xr:uid="{1D5DD67A-9913-4CD2-9A65-85065E2F5663}"/>
    <cellStyle name="Heading 3 2 21 4 2" xfId="7412" xr:uid="{FFCA9077-F682-4417-A1BB-9CCB74621605}"/>
    <cellStyle name="Heading 3 2 21 5" xfId="7413" xr:uid="{C87B133E-6A60-4210-A144-3800BE3AA8E6}"/>
    <cellStyle name="Heading 3 2 22" xfId="7414" xr:uid="{C3C7FA83-E161-45C1-9BBD-6126E66E2EA4}"/>
    <cellStyle name="Heading 3 2 22 2" xfId="7415" xr:uid="{3CBDBFB3-5403-4402-90CA-E78D2D941A82}"/>
    <cellStyle name="Heading 3 2 22 2 2" xfId="7416" xr:uid="{52A3A2A3-CADB-484B-AC3B-F8AB110C69B1}"/>
    <cellStyle name="Heading 3 2 22 3" xfId="7417" xr:uid="{B310A93C-B4D8-4CE3-9081-8E59956E4E04}"/>
    <cellStyle name="Heading 3 2 22 3 2" xfId="7418" xr:uid="{0288A008-066A-429F-A6BE-96CF7E161D0C}"/>
    <cellStyle name="Heading 3 2 22 4" xfId="7419" xr:uid="{0D8C818A-3BE0-439E-8AD8-C3CDA717C44C}"/>
    <cellStyle name="Heading 3 2 22 4 2" xfId="7420" xr:uid="{F4511759-CC3C-4CE6-A4AD-909E9DD68412}"/>
    <cellStyle name="Heading 3 2 22 5" xfId="7421" xr:uid="{7573DD5F-BE7A-4222-9D16-361BAD41FB9B}"/>
    <cellStyle name="Heading 3 2 23" xfId="7422" xr:uid="{FD10F557-5ABE-40D2-9BBF-32652FDE5B4C}"/>
    <cellStyle name="Heading 3 2 23 2" xfId="7423" xr:uid="{B7B3806F-5D2F-4F6D-8E7A-8A6F0F57CC64}"/>
    <cellStyle name="Heading 3 2 23 2 2" xfId="7424" xr:uid="{D376F9C2-AA10-4AC7-A0D5-223B40130B0C}"/>
    <cellStyle name="Heading 3 2 23 3" xfId="7425" xr:uid="{1CC3C003-DF7B-4336-BD95-1F3C728CFC04}"/>
    <cellStyle name="Heading 3 2 23 3 2" xfId="7426" xr:uid="{16074A37-A825-4F9D-81ED-407211FA3BFE}"/>
    <cellStyle name="Heading 3 2 23 4" xfId="7427" xr:uid="{F10933D9-9E82-4497-B1A4-227A980BB8C3}"/>
    <cellStyle name="Heading 3 2 23 4 2" xfId="7428" xr:uid="{9DBDC950-D112-466C-A032-D6DD9316C8D0}"/>
    <cellStyle name="Heading 3 2 23 5" xfId="7429" xr:uid="{1BEB230C-AF8F-40E5-9E93-4181D63FADB2}"/>
    <cellStyle name="Heading 3 2 24" xfId="7430" xr:uid="{B7DED40B-F8D3-4C70-9493-423BC612CDF3}"/>
    <cellStyle name="Heading 3 2 24 2" xfId="7431" xr:uid="{D4C7996C-3FBD-49D1-ABF6-3018F0E50D55}"/>
    <cellStyle name="Heading 3 2 24 2 2" xfId="7432" xr:uid="{B5CF3F90-8E82-4659-9361-CF744149E3F7}"/>
    <cellStyle name="Heading 3 2 24 3" xfId="7433" xr:uid="{59C138A3-0C6F-473A-A559-BA5D90E090DB}"/>
    <cellStyle name="Heading 3 2 24 3 2" xfId="7434" xr:uid="{7A835513-D280-4BA7-A27E-27F6A0F3268D}"/>
    <cellStyle name="Heading 3 2 24 4" xfId="7435" xr:uid="{374C80EB-33A5-4C4D-9E53-3AEABFC51274}"/>
    <cellStyle name="Heading 3 2 24 4 2" xfId="7436" xr:uid="{39E2C256-92E1-463F-A62A-EEFFBAF7D191}"/>
    <cellStyle name="Heading 3 2 24 5" xfId="7437" xr:uid="{0F219CD9-829B-4E4C-BF4D-CE26374CB3F1}"/>
    <cellStyle name="Heading 3 2 25" xfId="7438" xr:uid="{56CED3F6-5299-48D4-B1E1-56563D5815F1}"/>
    <cellStyle name="Heading 3 2 25 2" xfId="7439" xr:uid="{02AF8A26-8001-4AFC-9F5D-EE3CF5A633C5}"/>
    <cellStyle name="Heading 3 2 25 2 2" xfId="7440" xr:uid="{365A12AD-2618-47C1-BE72-EEC5E6135562}"/>
    <cellStyle name="Heading 3 2 25 3" xfId="7441" xr:uid="{C19F7161-541D-4FFF-A125-93F48C84E400}"/>
    <cellStyle name="Heading 3 2 25 3 2" xfId="7442" xr:uid="{C7D616C9-2A31-43F0-82EC-764D5AEEAF96}"/>
    <cellStyle name="Heading 3 2 25 4" xfId="7443" xr:uid="{786D3140-8A1C-4A8E-988B-18A1AA553C0B}"/>
    <cellStyle name="Heading 3 2 25 4 2" xfId="7444" xr:uid="{336B0461-EBE6-4F22-B02E-C328CA03627F}"/>
    <cellStyle name="Heading 3 2 25 5" xfId="7445" xr:uid="{F5963285-F77B-44CF-A6B4-97A32EB6A170}"/>
    <cellStyle name="Heading 3 2 26" xfId="7446" xr:uid="{E6A73548-E45C-4868-8643-176CAD398F75}"/>
    <cellStyle name="Heading 3 2 26 2" xfId="7447" xr:uid="{8F6384D2-F464-4E27-B917-9507D4492DF9}"/>
    <cellStyle name="Heading 3 2 26 2 2" xfId="7448" xr:uid="{CA3C3E88-6149-405B-A076-88C224D4029A}"/>
    <cellStyle name="Heading 3 2 26 3" xfId="7449" xr:uid="{B4BE0C6E-FFE1-466E-B7F6-8879CFE7414E}"/>
    <cellStyle name="Heading 3 2 26 3 2" xfId="7450" xr:uid="{8DD0495F-D26B-48CA-98BD-83B731832D7B}"/>
    <cellStyle name="Heading 3 2 26 4" xfId="7451" xr:uid="{2895A87D-C48F-4D7A-B5DD-ECBA93B0899E}"/>
    <cellStyle name="Heading 3 2 26 4 2" xfId="7452" xr:uid="{EAF3B6B8-700A-44EF-8960-DB9B23BA560D}"/>
    <cellStyle name="Heading 3 2 26 5" xfId="7453" xr:uid="{D93F380B-4B39-4718-81EC-5846C8E512D0}"/>
    <cellStyle name="Heading 3 2 27" xfId="7454" xr:uid="{D5641044-4E96-4116-A5CE-C4611CCB3318}"/>
    <cellStyle name="Heading 3 2 27 2" xfId="7455" xr:uid="{0A392F61-94D0-4746-9BAF-4D19C7FA586F}"/>
    <cellStyle name="Heading 3 2 27 2 2" xfId="7456" xr:uid="{7C7E881E-6768-4262-B3F4-E6AFD9CD9BEA}"/>
    <cellStyle name="Heading 3 2 27 3" xfId="7457" xr:uid="{8E5BD69A-7C3A-413A-9C32-B49791047426}"/>
    <cellStyle name="Heading 3 2 27 3 2" xfId="7458" xr:uid="{B9038E2D-D378-4D4B-B4F3-E89D632B743D}"/>
    <cellStyle name="Heading 3 2 27 4" xfId="7459" xr:uid="{F6AA5736-2140-43E1-8F3A-A3DACBFE3BAF}"/>
    <cellStyle name="Heading 3 2 27 4 2" xfId="7460" xr:uid="{6B0D44C9-B74B-416B-9D43-8BA34928097B}"/>
    <cellStyle name="Heading 3 2 27 5" xfId="7461" xr:uid="{70F8C976-E260-4FB6-8F59-CBE1E95A5032}"/>
    <cellStyle name="Heading 3 2 28" xfId="7462" xr:uid="{E590B951-9FFF-4D0A-9447-6930200F40B7}"/>
    <cellStyle name="Heading 3 2 28 2" xfId="7463" xr:uid="{C6E98104-F91D-4E30-8EA1-208501653511}"/>
    <cellStyle name="Heading 3 2 28 2 2" xfId="7464" xr:uid="{473E132B-8D32-4C3C-BD44-610C0A781A6B}"/>
    <cellStyle name="Heading 3 2 28 3" xfId="7465" xr:uid="{61ECFBE6-235A-426B-B056-0E50756EB5A8}"/>
    <cellStyle name="Heading 3 2 28 3 2" xfId="7466" xr:uid="{145548FB-FFCA-4301-A2EC-2CB1795ECCDB}"/>
    <cellStyle name="Heading 3 2 28 4" xfId="7467" xr:uid="{C47D125F-91AC-4A14-8F99-6FE6A75731EE}"/>
    <cellStyle name="Heading 3 2 28 4 2" xfId="7468" xr:uid="{6E4D922B-D742-464C-878C-172E8A562509}"/>
    <cellStyle name="Heading 3 2 28 5" xfId="7469" xr:uid="{80FD0D88-D217-4B81-AF8D-FDF31B924E4E}"/>
    <cellStyle name="Heading 3 2 29" xfId="7470" xr:uid="{5BD9192F-EF78-47ED-8DA7-953F57009016}"/>
    <cellStyle name="Heading 3 2 29 2" xfId="7471" xr:uid="{6F1579C7-6754-4CD0-899C-DBB01C91EAB4}"/>
    <cellStyle name="Heading 3 2 29 2 2" xfId="7472" xr:uid="{C0F6D827-E9D5-45DA-9596-40DFCD5F78C9}"/>
    <cellStyle name="Heading 3 2 29 3" xfId="7473" xr:uid="{7B641A78-2F81-410B-BE24-A0AC5B949FCA}"/>
    <cellStyle name="Heading 3 2 29 3 2" xfId="7474" xr:uid="{30211B8D-3ABC-4AB1-940C-0F011673D8F7}"/>
    <cellStyle name="Heading 3 2 29 4" xfId="7475" xr:uid="{2F8C3BD4-A68A-4C1B-886A-9021DC9577AC}"/>
    <cellStyle name="Heading 3 2 29 4 2" xfId="7476" xr:uid="{394AF3F2-98AF-45E0-A55A-CAF80FF9D0F1}"/>
    <cellStyle name="Heading 3 2 29 5" xfId="7477" xr:uid="{8DAAB384-E73A-48CE-9F69-3BB0A8C8491A}"/>
    <cellStyle name="Heading 3 2 3" xfId="1794" xr:uid="{EB4F4ED9-8E40-4A9F-99DD-2BBB8BA1E9D7}"/>
    <cellStyle name="Heading 3 2 3 2" xfId="7479" xr:uid="{0A3843CF-67C8-4CDB-8D01-03DF4085ABC2}"/>
    <cellStyle name="Heading 3 2 3 2 2" xfId="7480" xr:uid="{88A00EC9-D30C-4D9C-9F6F-3BE162553264}"/>
    <cellStyle name="Heading 3 2 3 3" xfId="7481" xr:uid="{49C27A59-5064-4A94-A872-A8E7EAA552B3}"/>
    <cellStyle name="Heading 3 2 3 3 2" xfId="7482" xr:uid="{C6677B3D-1FFA-49DB-9F79-0EB484FDFFD2}"/>
    <cellStyle name="Heading 3 2 3 4" xfId="7483" xr:uid="{00B4A1CE-3FF5-4D30-85C2-F4BF8263FFD7}"/>
    <cellStyle name="Heading 3 2 3 4 2" xfId="7484" xr:uid="{86C00199-59E4-4C94-8CD2-C4F05168C76E}"/>
    <cellStyle name="Heading 3 2 3 5" xfId="7485" xr:uid="{9A43D43B-2A11-4665-B0DB-AC83B4808114}"/>
    <cellStyle name="Heading 3 2 3 6" xfId="7478" xr:uid="{4C7D181A-5F67-4A96-98B9-3C2EFA0B628B}"/>
    <cellStyle name="Heading 3 2 30" xfId="7486" xr:uid="{8B57C1B9-7334-40C2-9874-F4A500170BEA}"/>
    <cellStyle name="Heading 3 2 30 2" xfId="7487" xr:uid="{0834CBDE-325F-4959-98BE-10C3C3302BCF}"/>
    <cellStyle name="Heading 3 2 30 2 2" xfId="7488" xr:uid="{E40BB354-4C62-4BCE-B0E4-C3E01B5B6373}"/>
    <cellStyle name="Heading 3 2 30 3" xfId="7489" xr:uid="{BC124F78-0290-4517-82A7-D7C29B64B59F}"/>
    <cellStyle name="Heading 3 2 30 3 2" xfId="7490" xr:uid="{125ED3E8-D482-4E2E-9E29-1C11DED0567B}"/>
    <cellStyle name="Heading 3 2 30 4" xfId="7491" xr:uid="{C8C4E089-F542-4162-A512-36B143AB2855}"/>
    <cellStyle name="Heading 3 2 30 4 2" xfId="7492" xr:uid="{1E159B2C-BEF8-4823-891D-1AF4764B2772}"/>
    <cellStyle name="Heading 3 2 30 5" xfId="7493" xr:uid="{6544A435-B52D-4D6B-BE7A-DD86875049B6}"/>
    <cellStyle name="Heading 3 2 31" xfId="7494" xr:uid="{39C0B9E0-5288-42F8-8EF1-F88B565F764F}"/>
    <cellStyle name="Heading 3 2 31 2" xfId="7495" xr:uid="{80A6664A-5E94-422B-BA94-18CBC1AE2F32}"/>
    <cellStyle name="Heading 3 2 31 2 2" xfId="7496" xr:uid="{C8DC9DC7-5F72-47E4-84E0-53405BCBB5E6}"/>
    <cellStyle name="Heading 3 2 31 3" xfId="7497" xr:uid="{EA38EEF6-22D1-4B41-B2BF-CFC3A5DB80F2}"/>
    <cellStyle name="Heading 3 2 31 3 2" xfId="7498" xr:uid="{17AD779C-5178-475E-9531-AA950DA83FBD}"/>
    <cellStyle name="Heading 3 2 31 4" xfId="7499" xr:uid="{BAB3494C-28F0-4414-9F6F-D3B2F56FD8F9}"/>
    <cellStyle name="Heading 3 2 31 4 2" xfId="7500" xr:uid="{7B238603-51B7-44D6-BAE2-B5EB522826EE}"/>
    <cellStyle name="Heading 3 2 31 5" xfId="7501" xr:uid="{7534BBBD-7D8A-414C-A12A-86EE88E49B55}"/>
    <cellStyle name="Heading 3 2 32" xfId="7502" xr:uid="{AF987F17-231B-4E3F-889B-63E624470A7E}"/>
    <cellStyle name="Heading 3 2 32 2" xfId="7503" xr:uid="{C2654BB7-E5CD-46E9-A976-FDDB8BF98FB6}"/>
    <cellStyle name="Heading 3 2 32 2 2" xfId="7504" xr:uid="{AE4E9F8B-FBCC-48D1-8E84-F07A7014DF40}"/>
    <cellStyle name="Heading 3 2 32 3" xfId="7505" xr:uid="{CDE9DF3B-DF02-4000-B308-E8C8633C57A3}"/>
    <cellStyle name="Heading 3 2 32 3 2" xfId="7506" xr:uid="{EAC00CFA-459A-4D79-8418-ED5DC0F2C7AF}"/>
    <cellStyle name="Heading 3 2 32 4" xfId="7507" xr:uid="{0B4DED3A-93DA-40AB-A993-36B7A4CA5D20}"/>
    <cellStyle name="Heading 3 2 32 4 2" xfId="7508" xr:uid="{FC3940B7-CA94-45EF-9314-76A3324208C1}"/>
    <cellStyle name="Heading 3 2 32 5" xfId="7509" xr:uid="{32AA1EEE-7AEF-40E9-BC9C-2BE8F9F742E9}"/>
    <cellStyle name="Heading 3 2 33" xfId="7510" xr:uid="{B9398C26-6437-42B4-81BF-297E177C5367}"/>
    <cellStyle name="Heading 3 2 33 2" xfId="7511" xr:uid="{DC30EF19-C01E-4A2A-A09C-964976C8113C}"/>
    <cellStyle name="Heading 3 2 33 2 2" xfId="7512" xr:uid="{2C560540-1428-4F97-B873-298C78C57578}"/>
    <cellStyle name="Heading 3 2 33 3" xfId="7513" xr:uid="{D704C487-9163-4666-A509-42F30565C891}"/>
    <cellStyle name="Heading 3 2 33 3 2" xfId="7514" xr:uid="{B2BE39E6-D713-4C7F-9DE7-F51AE68B78C4}"/>
    <cellStyle name="Heading 3 2 33 4" xfId="7515" xr:uid="{066DF3BC-A8FB-4596-9AB8-24A515EFA363}"/>
    <cellStyle name="Heading 3 2 33 4 2" xfId="7516" xr:uid="{7AE0D3DD-1C0D-4E7C-8484-C982A849F2F9}"/>
    <cellStyle name="Heading 3 2 33 5" xfId="7517" xr:uid="{0A9A89DB-5023-4281-970D-DDE6B563DB51}"/>
    <cellStyle name="Heading 3 2 34" xfId="7518" xr:uid="{23C56BB7-9BC2-45A0-BA70-4D7FE8289802}"/>
    <cellStyle name="Heading 3 2 34 2" xfId="7519" xr:uid="{C2468ADF-A334-47C5-9B5D-B9CBBFA5F8DD}"/>
    <cellStyle name="Heading 3 2 34 2 2" xfId="7520" xr:uid="{C4E7870D-9385-42B7-83E5-75B5E83A0F12}"/>
    <cellStyle name="Heading 3 2 34 3" xfId="7521" xr:uid="{2A614718-EE52-4EA7-8994-473D5F231E68}"/>
    <cellStyle name="Heading 3 2 34 3 2" xfId="7522" xr:uid="{32F7E267-1225-4E7E-B921-AD4454CE48CE}"/>
    <cellStyle name="Heading 3 2 34 4" xfId="7523" xr:uid="{DACE4EE6-B9EA-4336-A34E-377FA0544491}"/>
    <cellStyle name="Heading 3 2 34 4 2" xfId="7524" xr:uid="{F3164308-08C4-4A30-BFC0-E5E867507CD2}"/>
    <cellStyle name="Heading 3 2 34 5" xfId="7525" xr:uid="{C148F211-2AA0-4A41-8497-76562A1E07BA}"/>
    <cellStyle name="Heading 3 2 35" xfId="7526" xr:uid="{C8D844DB-E944-48D8-ACBB-540C5893642B}"/>
    <cellStyle name="Heading 3 2 35 2" xfId="7527" xr:uid="{8F58DB6D-D372-4D2E-9049-47E945C34D29}"/>
    <cellStyle name="Heading 3 2 35 2 2" xfId="7528" xr:uid="{7ED3C8A0-FF88-40A8-B1F1-849A79F30E28}"/>
    <cellStyle name="Heading 3 2 35 3" xfId="7529" xr:uid="{B4421327-2C27-464D-AAA4-6C8174739037}"/>
    <cellStyle name="Heading 3 2 35 3 2" xfId="7530" xr:uid="{A10E8DC5-6B47-44E6-B173-317C160CE6CA}"/>
    <cellStyle name="Heading 3 2 35 4" xfId="7531" xr:uid="{FDBB4754-9285-4673-9DEC-A6FB71A691FC}"/>
    <cellStyle name="Heading 3 2 35 4 2" xfId="7532" xr:uid="{3EB6E36B-FBA3-4FFF-A113-B25686C52B70}"/>
    <cellStyle name="Heading 3 2 35 5" xfId="7533" xr:uid="{787C80DF-D572-41AB-895B-2D20B6B1B0BE}"/>
    <cellStyle name="Heading 3 2 36" xfId="7534" xr:uid="{392E9A6E-3FE6-40A2-BAB2-9C8B648B73E5}"/>
    <cellStyle name="Heading 3 2 36 2" xfId="7535" xr:uid="{7DD14D32-F703-4512-82DA-2BD6EF79AB5D}"/>
    <cellStyle name="Heading 3 2 36 2 2" xfId="7536" xr:uid="{A8A91928-2A98-4175-9963-EA341DFFE5A0}"/>
    <cellStyle name="Heading 3 2 36 3" xfId="7537" xr:uid="{70D1405B-CCBF-40CA-8240-62EDC6ECDAC9}"/>
    <cellStyle name="Heading 3 2 36 3 2" xfId="7538" xr:uid="{9EA3E34E-C5CB-403C-A61A-2D95AF5AD4F5}"/>
    <cellStyle name="Heading 3 2 36 4" xfId="7539" xr:uid="{5AE85F4E-C92C-4B6F-885C-BB0BF209931D}"/>
    <cellStyle name="Heading 3 2 36 4 2" xfId="7540" xr:uid="{F5920C16-4AA9-4F35-A297-46F0AEC8BA79}"/>
    <cellStyle name="Heading 3 2 36 5" xfId="7541" xr:uid="{7FFBBB26-DF0E-4F65-87B7-105FAD74E954}"/>
    <cellStyle name="Heading 3 2 37" xfId="7542" xr:uid="{C6C7A5A6-048C-445F-9B4F-3717947ED485}"/>
    <cellStyle name="Heading 3 2 37 2" xfId="7543" xr:uid="{2D80AFE9-27FE-463B-B73D-DBE667CC4A7F}"/>
    <cellStyle name="Heading 3 2 37 2 2" xfId="7544" xr:uid="{BE52AB71-C0E6-4320-9FB8-9F82668C7FD6}"/>
    <cellStyle name="Heading 3 2 37 3" xfId="7545" xr:uid="{5538C231-E545-4A52-A71D-957482156789}"/>
    <cellStyle name="Heading 3 2 37 3 2" xfId="7546" xr:uid="{5F2367DD-ED3C-42D6-94D8-3E3187C4206F}"/>
    <cellStyle name="Heading 3 2 37 4" xfId="7547" xr:uid="{CD55273E-A067-466F-8537-E0ED9433A76B}"/>
    <cellStyle name="Heading 3 2 37 4 2" xfId="7548" xr:uid="{F48D5E21-FF83-415A-A052-DC6F09DC3040}"/>
    <cellStyle name="Heading 3 2 37 5" xfId="7549" xr:uid="{DDA3C20C-3BB9-46F3-A598-0935E8D90612}"/>
    <cellStyle name="Heading 3 2 38" xfId="7550" xr:uid="{4F1C92FF-27CE-44AF-8F82-F8E55333EF19}"/>
    <cellStyle name="Heading 3 2 38 2" xfId="7551" xr:uid="{F2D37658-85C8-464D-8D2F-0CFCBF003422}"/>
    <cellStyle name="Heading 3 2 38 2 2" xfId="7552" xr:uid="{9AB31193-2491-4E12-8A40-52E523E870F5}"/>
    <cellStyle name="Heading 3 2 38 3" xfId="7553" xr:uid="{67D4FD8B-10D4-4EA2-AA1F-6F55B6E76590}"/>
    <cellStyle name="Heading 3 2 38 3 2" xfId="7554" xr:uid="{93EB5851-248F-4020-A87D-5D44A8C5164C}"/>
    <cellStyle name="Heading 3 2 38 4" xfId="7555" xr:uid="{F3BE73DD-7D5F-49D1-AAAD-E1E9A86FDBF8}"/>
    <cellStyle name="Heading 3 2 38 4 2" xfId="7556" xr:uid="{CCA0309D-3DCD-4846-B595-62FEFA2466B4}"/>
    <cellStyle name="Heading 3 2 38 5" xfId="7557" xr:uid="{28593B38-AD43-4E59-B09A-A13D268D231C}"/>
    <cellStyle name="Heading 3 2 39" xfId="7558" xr:uid="{F20C845A-5C30-4516-9517-31543B9E637D}"/>
    <cellStyle name="Heading 3 2 39 2" xfId="7559" xr:uid="{DEB20385-D612-427D-B61F-C4EFC73B6F5C}"/>
    <cellStyle name="Heading 3 2 39 2 2" xfId="7560" xr:uid="{796EA62A-D29F-4D97-952E-D5669993BCA9}"/>
    <cellStyle name="Heading 3 2 39 3" xfId="7561" xr:uid="{BCCC70FA-D10A-492D-A0B5-EF99059F10E4}"/>
    <cellStyle name="Heading 3 2 39 3 2" xfId="7562" xr:uid="{9AEB5C16-3831-4D24-A085-3FA7219F3A1C}"/>
    <cellStyle name="Heading 3 2 39 4" xfId="7563" xr:uid="{C858941E-CE40-4C4E-A07D-A1D1F224A28C}"/>
    <cellStyle name="Heading 3 2 39 4 2" xfId="7564" xr:uid="{98279132-5ED3-4991-9473-08C42BCCB30E}"/>
    <cellStyle name="Heading 3 2 39 5" xfId="7565" xr:uid="{2FED354D-CB6D-4A89-B68E-C891DAA29B28}"/>
    <cellStyle name="Heading 3 2 4" xfId="1795" xr:uid="{723EE7FF-530C-4F0D-9A6B-750DE6AC221E}"/>
    <cellStyle name="Heading 3 2 4 2" xfId="7567" xr:uid="{A4C09141-A3E0-4A4B-982E-332AADECC6FD}"/>
    <cellStyle name="Heading 3 2 4 2 2" xfId="7568" xr:uid="{E797FEAB-9912-414A-B8C3-FEC3A7B905CB}"/>
    <cellStyle name="Heading 3 2 4 3" xfId="7569" xr:uid="{3C3C0D08-D388-413B-9FE2-2902A17DA223}"/>
    <cellStyle name="Heading 3 2 4 3 2" xfId="7570" xr:uid="{78D37C8F-3483-44F7-AE5C-9AEB5895F4B8}"/>
    <cellStyle name="Heading 3 2 4 4" xfId="7571" xr:uid="{3E773157-9723-4E69-9C31-D8A35B3F2942}"/>
    <cellStyle name="Heading 3 2 4 4 2" xfId="7572" xr:uid="{332530E6-3505-4313-B95B-D2F80E2E7D1B}"/>
    <cellStyle name="Heading 3 2 4 5" xfId="7573" xr:uid="{77914628-A251-4DC1-B599-3917D6FA5FE1}"/>
    <cellStyle name="Heading 3 2 4 6" xfId="7566" xr:uid="{9398B674-B767-4C35-A44C-2E2BF544E787}"/>
    <cellStyle name="Heading 3 2 40" xfId="7574" xr:uid="{7D8C7F68-6A80-4596-AAB2-E5CF8BA0733B}"/>
    <cellStyle name="Heading 3 2 40 2" xfId="7575" xr:uid="{09EBADB0-1D03-425B-85C7-0973B6C6C2CA}"/>
    <cellStyle name="Heading 3 2 40 2 2" xfId="7576" xr:uid="{C4E0923A-5E8B-43C4-8070-32DD2AC2D8C9}"/>
    <cellStyle name="Heading 3 2 40 3" xfId="7577" xr:uid="{874F7737-6E5A-4357-BCAC-F4DD0249E6E7}"/>
    <cellStyle name="Heading 3 2 40 3 2" xfId="7578" xr:uid="{AAC9F0B7-6086-441F-8B9F-C5B412940AF0}"/>
    <cellStyle name="Heading 3 2 40 4" xfId="7579" xr:uid="{22B32794-B916-4BB7-BD27-49BB70D5A518}"/>
    <cellStyle name="Heading 3 2 40 4 2" xfId="7580" xr:uid="{2A6402AB-2871-4310-8915-208374A60003}"/>
    <cellStyle name="Heading 3 2 40 5" xfId="7581" xr:uid="{0A3D1D57-7877-4082-B65F-9311D725233C}"/>
    <cellStyle name="Heading 3 2 41" xfId="7582" xr:uid="{9BAE59A5-9045-40F3-87F8-A5449BCBB707}"/>
    <cellStyle name="Heading 3 2 41 2" xfId="7583" xr:uid="{C5626192-B340-487A-BC3F-C3C1FAFE7190}"/>
    <cellStyle name="Heading 3 2 41 2 2" xfId="7584" xr:uid="{32DAB169-9880-4AAB-B4E3-2AD563C92FE5}"/>
    <cellStyle name="Heading 3 2 41 3" xfId="7585" xr:uid="{31DBA1F3-BEFC-4039-9D73-15CE15697B0F}"/>
    <cellStyle name="Heading 3 2 41 3 2" xfId="7586" xr:uid="{555C4707-39D6-42DC-B3D9-03155CE2AF53}"/>
    <cellStyle name="Heading 3 2 41 4" xfId="7587" xr:uid="{DDB4BE41-0CA2-4E5E-A1CD-EE77992C4690}"/>
    <cellStyle name="Heading 3 2 41 4 2" xfId="7588" xr:uid="{7A99A6B4-8808-4A4C-990D-66955F94ED9C}"/>
    <cellStyle name="Heading 3 2 41 5" xfId="7589" xr:uid="{E0ACB641-4ABB-4ADE-8D8F-36D5CFCB48F9}"/>
    <cellStyle name="Heading 3 2 42" xfId="7590" xr:uid="{1EC21BDC-9D00-47EC-A081-B2DC05F0A26F}"/>
    <cellStyle name="Heading 3 2 42 2" xfId="7591" xr:uid="{D141D02C-8D48-4CFC-98DE-64711FEFD7A7}"/>
    <cellStyle name="Heading 3 2 42 2 2" xfId="7592" xr:uid="{9C717B53-93CC-40A9-A6A1-B68C21FBE7DC}"/>
    <cellStyle name="Heading 3 2 42 3" xfId="7593" xr:uid="{75201BF9-2D71-429E-8794-AEBF828003A2}"/>
    <cellStyle name="Heading 3 2 42 3 2" xfId="7594" xr:uid="{59510B1D-3A9A-4F38-97F2-CC4781BE11A2}"/>
    <cellStyle name="Heading 3 2 42 4" xfId="7595" xr:uid="{06555204-00F1-4CA8-95C7-81B5DBC23A23}"/>
    <cellStyle name="Heading 3 2 42 4 2" xfId="7596" xr:uid="{D683626E-6DA3-49D7-AE6A-CF78D1627A7B}"/>
    <cellStyle name="Heading 3 2 42 5" xfId="7597" xr:uid="{3DDA2570-CC52-4279-8B73-91D3866ED9D6}"/>
    <cellStyle name="Heading 3 2 43" xfId="7598" xr:uid="{70AAFF0D-D842-4FE5-8F93-7DA9F386E291}"/>
    <cellStyle name="Heading 3 2 43 2" xfId="7599" xr:uid="{7B0C13AD-1A08-4D7F-94B9-CD90291FEB20}"/>
    <cellStyle name="Heading 3 2 43 2 2" xfId="7600" xr:uid="{FB0518BA-32D1-47D5-ABDA-F596907BDE4D}"/>
    <cellStyle name="Heading 3 2 43 3" xfId="7601" xr:uid="{C90918CB-9EE0-4510-9DBB-1EF26AB3442B}"/>
    <cellStyle name="Heading 3 2 43 3 2" xfId="7602" xr:uid="{61D4A28A-494D-4881-B8EF-137CF5CBD113}"/>
    <cellStyle name="Heading 3 2 43 4" xfId="7603" xr:uid="{7A1D15C9-6C53-49AD-B4E3-ECE79AB9226C}"/>
    <cellStyle name="Heading 3 2 43 4 2" xfId="7604" xr:uid="{561177E5-F988-4AB6-B03D-65CB92FD720E}"/>
    <cellStyle name="Heading 3 2 43 5" xfId="7605" xr:uid="{56A48356-1538-467D-9572-1F653A5E28D1}"/>
    <cellStyle name="Heading 3 2 44" xfId="7606" xr:uid="{44807822-7A53-4CF5-BF04-ABBE3F48D434}"/>
    <cellStyle name="Heading 3 2 44 2" xfId="7607" xr:uid="{5A09628C-7D2E-447A-B6B4-A053431A964F}"/>
    <cellStyle name="Heading 3 2 44 2 2" xfId="7608" xr:uid="{51D490DA-6642-4A48-A8D3-769DBD77068E}"/>
    <cellStyle name="Heading 3 2 44 3" xfId="7609" xr:uid="{A1D4B782-FCF2-44A1-B91B-6DA68A87DF04}"/>
    <cellStyle name="Heading 3 2 44 3 2" xfId="7610" xr:uid="{04860310-B473-46BA-93D0-779D3141AFBB}"/>
    <cellStyle name="Heading 3 2 44 4" xfId="7611" xr:uid="{776301AF-BE96-491E-9D20-52ED7A15002F}"/>
    <cellStyle name="Heading 3 2 44 4 2" xfId="7612" xr:uid="{7356B2E3-F348-4A22-8221-C4829E40DCA1}"/>
    <cellStyle name="Heading 3 2 44 5" xfId="7613" xr:uid="{3AA6705D-AA4F-42B6-910C-342C74A0CDBA}"/>
    <cellStyle name="Heading 3 2 45" xfId="7614" xr:uid="{E4F7B48D-5865-43DC-8DF9-9E405338C88F}"/>
    <cellStyle name="Heading 3 2 45 2" xfId="7615" xr:uid="{E702D5BA-8DB2-4A2C-9A37-A8E73BA110B9}"/>
    <cellStyle name="Heading 3 2 45 2 2" xfId="7616" xr:uid="{B3F12DB2-EBC0-46B6-B96E-213662B8A725}"/>
    <cellStyle name="Heading 3 2 45 3" xfId="7617" xr:uid="{CAF035FA-1BEA-4DCF-B680-B5C1369091AF}"/>
    <cellStyle name="Heading 3 2 45 3 2" xfId="7618" xr:uid="{7E425710-021C-4E64-9E8A-723C23F3B1C2}"/>
    <cellStyle name="Heading 3 2 45 4" xfId="7619" xr:uid="{17938B04-32E5-4BAD-B4E1-BE4BF686250B}"/>
    <cellStyle name="Heading 3 2 45 4 2" xfId="7620" xr:uid="{2AEC6AC5-328D-4ABA-A0B4-215F38423555}"/>
    <cellStyle name="Heading 3 2 45 5" xfId="7621" xr:uid="{266413A9-1ABF-4E1E-BD2F-C7E9293AD2BE}"/>
    <cellStyle name="Heading 3 2 46" xfId="7622" xr:uid="{92607843-FD8F-4C69-AEF9-85552B896694}"/>
    <cellStyle name="Heading 3 2 46 2" xfId="7623" xr:uid="{0AAEDBE7-6E9C-469A-A2CC-986D160B4347}"/>
    <cellStyle name="Heading 3 2 46 2 2" xfId="7624" xr:uid="{6DBB140F-D8D5-42B9-91F2-61E33AC96627}"/>
    <cellStyle name="Heading 3 2 46 3" xfId="7625" xr:uid="{05A46AD1-6B68-46E5-A828-1D1BDAAB59D8}"/>
    <cellStyle name="Heading 3 2 46 3 2" xfId="7626" xr:uid="{B0968395-DBE9-4AB3-9F7C-EF9AADCA256C}"/>
    <cellStyle name="Heading 3 2 46 4" xfId="7627" xr:uid="{C3D5E85F-4757-4F12-99D1-D4E1F2E3C8F0}"/>
    <cellStyle name="Heading 3 2 46 4 2" xfId="7628" xr:uid="{27A52F52-FF26-42D2-9F17-ED079205C090}"/>
    <cellStyle name="Heading 3 2 46 5" xfId="7629" xr:uid="{311F42E0-AC53-42B6-93ED-A4A24920BC96}"/>
    <cellStyle name="Heading 3 2 47" xfId="7630" xr:uid="{F3538FA2-7D57-457B-BA1F-1D58AF845299}"/>
    <cellStyle name="Heading 3 2 47 2" xfId="7631" xr:uid="{0F7D06F5-8FD0-44E0-B054-AFB463EDEB87}"/>
    <cellStyle name="Heading 3 2 47 2 2" xfId="7632" xr:uid="{F39D40DB-24A3-433C-886D-71377388F8AA}"/>
    <cellStyle name="Heading 3 2 47 3" xfId="7633" xr:uid="{1E7DC14A-D59A-405C-83DE-CBACA202F549}"/>
    <cellStyle name="Heading 3 2 47 3 2" xfId="7634" xr:uid="{ABCF25FE-EDAE-412F-BAC0-AB224B5CC81C}"/>
    <cellStyle name="Heading 3 2 47 4" xfId="7635" xr:uid="{957B30F8-BB9B-4CDC-845C-B210BB2F7B3F}"/>
    <cellStyle name="Heading 3 2 47 4 2" xfId="7636" xr:uid="{ABA08AB5-BF25-43BF-A2C7-EABDD37D7D61}"/>
    <cellStyle name="Heading 3 2 47 5" xfId="7637" xr:uid="{68210337-553C-4FEA-B9E3-68FD01F41057}"/>
    <cellStyle name="Heading 3 2 48" xfId="7638" xr:uid="{E78C5688-C5F4-4C2B-856E-AB4398C012EB}"/>
    <cellStyle name="Heading 3 2 48 2" xfId="7639" xr:uid="{79CDCC0C-9D23-4524-ABDE-26C4D7DDC314}"/>
    <cellStyle name="Heading 3 2 48 2 2" xfId="7640" xr:uid="{21AB5F84-210E-4B80-96D7-0A5B340E57A9}"/>
    <cellStyle name="Heading 3 2 48 3" xfId="7641" xr:uid="{7758875A-FA32-4F65-9193-9A369E05137B}"/>
    <cellStyle name="Heading 3 2 48 3 2" xfId="7642" xr:uid="{D5CBE488-EB61-4A0B-B767-7D77E4D5835B}"/>
    <cellStyle name="Heading 3 2 48 4" xfId="7643" xr:uid="{6F64497E-E2B5-4B8F-B606-00045636605D}"/>
    <cellStyle name="Heading 3 2 48 4 2" xfId="7644" xr:uid="{D39B1C1A-0CCC-4101-AEC9-7BD93F02366F}"/>
    <cellStyle name="Heading 3 2 48 5" xfId="7645" xr:uid="{FD896B10-8628-406C-9CF1-EAC7E061B36D}"/>
    <cellStyle name="Heading 3 2 49" xfId="7646" xr:uid="{9D9382F1-5679-4496-ACFF-36B79AF8EF6B}"/>
    <cellStyle name="Heading 3 2 49 2" xfId="7647" xr:uid="{58031C97-B52B-4ED9-A482-F5C51D4D057E}"/>
    <cellStyle name="Heading 3 2 49 2 2" xfId="7648" xr:uid="{76DE8A53-2FD8-460B-8231-445197C36683}"/>
    <cellStyle name="Heading 3 2 49 3" xfId="7649" xr:uid="{94643F17-9F2D-4155-ADD2-EDFDA219639E}"/>
    <cellStyle name="Heading 3 2 49 3 2" xfId="7650" xr:uid="{D2321BB1-21D9-454E-8F66-D752E9ED41FD}"/>
    <cellStyle name="Heading 3 2 49 4" xfId="7651" xr:uid="{3CAC088A-C47A-4A09-9752-6C9A8C1081C3}"/>
    <cellStyle name="Heading 3 2 49 4 2" xfId="7652" xr:uid="{54EE5B7C-4EB8-48C9-9259-1B2F68FB01DF}"/>
    <cellStyle name="Heading 3 2 49 5" xfId="7653" xr:uid="{6DC9AC11-92D2-4DC9-B5A2-20EA3C2D4D2F}"/>
    <cellStyle name="Heading 3 2 5" xfId="7654" xr:uid="{22F015DC-58B1-4290-963E-FF911F3DBEF4}"/>
    <cellStyle name="Heading 3 2 5 2" xfId="7655" xr:uid="{C07C9FCF-3F11-46DF-8349-B8B061643F0B}"/>
    <cellStyle name="Heading 3 2 5 2 2" xfId="7656" xr:uid="{D807DAE2-872A-4486-8500-75093DBD955F}"/>
    <cellStyle name="Heading 3 2 5 3" xfId="7657" xr:uid="{B973164B-3116-4A0E-86A4-8FDA39E7CD39}"/>
    <cellStyle name="Heading 3 2 5 3 2" xfId="7658" xr:uid="{AEDCF673-DB31-4639-9A67-C007874C1AC6}"/>
    <cellStyle name="Heading 3 2 5 4" xfId="7659" xr:uid="{F1F47BE8-BAB8-413E-87C9-DC75176581F3}"/>
    <cellStyle name="Heading 3 2 5 4 2" xfId="7660" xr:uid="{B4CE9312-283E-42F9-B5BA-916321800697}"/>
    <cellStyle name="Heading 3 2 5 5" xfId="7661" xr:uid="{48C232E2-473E-4F21-80F1-57EB4D0E2CF8}"/>
    <cellStyle name="Heading 3 2 50" xfId="7662" xr:uid="{33F72050-EBE5-4A92-ADCE-A25ABB28047F}"/>
    <cellStyle name="Heading 3 2 50 2" xfId="7663" xr:uid="{87B0ADCC-23A9-4FF5-BE04-3C3873E6F11D}"/>
    <cellStyle name="Heading 3 2 6" xfId="7664" xr:uid="{7281E34B-F112-4480-A16A-5C0A1DB50124}"/>
    <cellStyle name="Heading 3 2 6 2" xfId="7665" xr:uid="{AD521527-4470-4B00-93A5-4E8D6E9DA074}"/>
    <cellStyle name="Heading 3 2 6 2 2" xfId="7666" xr:uid="{4BDB85AC-C644-4039-8C3C-001DA24B0C01}"/>
    <cellStyle name="Heading 3 2 6 3" xfId="7667" xr:uid="{302A2BC2-F945-4443-B046-15AB7645B9F8}"/>
    <cellStyle name="Heading 3 2 6 3 2" xfId="7668" xr:uid="{47154D1E-6BFE-4064-8FD3-92A8952E38F5}"/>
    <cellStyle name="Heading 3 2 6 4" xfId="7669" xr:uid="{D6980332-8766-499B-9C7E-1815570A15BA}"/>
    <cellStyle name="Heading 3 2 6 4 2" xfId="7670" xr:uid="{E2B5E5F1-C480-440E-9D58-DC17E1F1FB2A}"/>
    <cellStyle name="Heading 3 2 6 5" xfId="7671" xr:uid="{67CAA68F-C9D3-4F08-B524-46C1AED937D0}"/>
    <cellStyle name="Heading 3 2 7" xfId="7672" xr:uid="{78852265-BCF6-4F2A-8AF1-2D5663D8F4CE}"/>
    <cellStyle name="Heading 3 2 7 2" xfId="7673" xr:uid="{73CCF4EF-971A-401C-AFA6-2AC5B8A8975C}"/>
    <cellStyle name="Heading 3 2 7 2 2" xfId="7674" xr:uid="{A5B4D7A6-DE04-47D9-93D5-470D52B851D9}"/>
    <cellStyle name="Heading 3 2 7 3" xfId="7675" xr:uid="{702DC8D0-4AD1-470C-AFC8-2E83A3DCDF8F}"/>
    <cellStyle name="Heading 3 2 7 3 2" xfId="7676" xr:uid="{6CB4DDB2-9DE9-40DC-8092-C80AC9030ABA}"/>
    <cellStyle name="Heading 3 2 7 4" xfId="7677" xr:uid="{5995FD10-7D67-4067-B2B3-C8346C783CCB}"/>
    <cellStyle name="Heading 3 2 7 4 2" xfId="7678" xr:uid="{EEDC5A05-9B51-4B3C-B158-08427374A332}"/>
    <cellStyle name="Heading 3 2 7 5" xfId="7679" xr:uid="{5170F983-F04C-4EF4-B30F-D7BD769E74AE}"/>
    <cellStyle name="Heading 3 2 8" xfId="7680" xr:uid="{B422C5F3-86DC-4B9A-A4CB-4A260D7F2641}"/>
    <cellStyle name="Heading 3 2 8 2" xfId="7681" xr:uid="{0324DDA5-6AE9-402D-B99C-FE8F4436B711}"/>
    <cellStyle name="Heading 3 2 8 2 2" xfId="7682" xr:uid="{ECBF0E7B-FF7D-4009-83DA-BB1DB30E9B54}"/>
    <cellStyle name="Heading 3 2 8 3" xfId="7683" xr:uid="{3715C041-6C97-4303-AFCD-FB96E1024A90}"/>
    <cellStyle name="Heading 3 2 8 3 2" xfId="7684" xr:uid="{784ECD97-266D-4C15-A091-24ADB7E943F8}"/>
    <cellStyle name="Heading 3 2 8 4" xfId="7685" xr:uid="{BF9138B9-418B-455B-A188-362CD96AE70D}"/>
    <cellStyle name="Heading 3 2 8 4 2" xfId="7686" xr:uid="{BEA9EE48-6C7B-454E-BEEE-7596626F3C8E}"/>
    <cellStyle name="Heading 3 2 8 5" xfId="7687" xr:uid="{81E5ADD3-2C27-4E75-807A-673487E5BFD1}"/>
    <cellStyle name="Heading 3 2 9" xfId="7688" xr:uid="{31737F6C-D7B5-43E0-89FA-E5A89BC4E88A}"/>
    <cellStyle name="Heading 3 2 9 2" xfId="7689" xr:uid="{2617674B-9D61-46A8-99D7-E443CF21FD9E}"/>
    <cellStyle name="Heading 3 2 9 2 2" xfId="7690" xr:uid="{0DB915C6-0F18-4C7A-9326-7D7C92159B08}"/>
    <cellStyle name="Heading 3 2 9 3" xfId="7691" xr:uid="{F0CE35FC-41CF-4FC7-8C1D-80761D9606CA}"/>
    <cellStyle name="Heading 3 2 9 3 2" xfId="7692" xr:uid="{83ED820C-D80A-4ECB-AC16-94D3AE3FCE55}"/>
    <cellStyle name="Heading 3 2 9 4" xfId="7693" xr:uid="{909FCA52-8B1E-4BAF-8762-0C694DCBDE19}"/>
    <cellStyle name="Heading 3 2 9 4 2" xfId="7694" xr:uid="{6845F9E9-CA53-478A-9F7F-0F51A8503E70}"/>
    <cellStyle name="Heading 3 2 9 5" xfId="7695" xr:uid="{BD8E7F60-1007-46FF-83BE-BBF502571401}"/>
    <cellStyle name="Heading 3 3" xfId="7696" xr:uid="{AFF90857-5A20-4782-A26A-E1EE58AE08C4}"/>
    <cellStyle name="Heading 3 3 2" xfId="7697" xr:uid="{97EA3398-3B2C-4BAC-A10C-6E7AB92C8DC5}"/>
    <cellStyle name="Heading 3 3 2 2" xfId="7698" xr:uid="{EE8E0758-D3DB-4CD7-9C44-8C6632555A95}"/>
    <cellStyle name="Heading 3 4" xfId="7699" xr:uid="{5F34B691-FD6C-43C9-9CCA-83A33452C880}"/>
    <cellStyle name="Heading 3 4 10" xfId="7700" xr:uid="{8E29FBA8-8C66-4DF6-99C3-7E425E99F54E}"/>
    <cellStyle name="Heading 3 4 10 2" xfId="7701" xr:uid="{299F9735-AB40-4C4A-9FBF-26CC59C25FCA}"/>
    <cellStyle name="Heading 3 4 10 2 2" xfId="7702" xr:uid="{7D3ACFF6-C402-4904-80F0-59A352A76A46}"/>
    <cellStyle name="Heading 3 4 10 3" xfId="7703" xr:uid="{559D933E-A8B8-4A5C-82A9-E4DC0295F8F9}"/>
    <cellStyle name="Heading 3 4 10 3 2" xfId="7704" xr:uid="{4288A355-B5F8-4AED-B306-005BCAFA6BDF}"/>
    <cellStyle name="Heading 3 4 10 4" xfId="7705" xr:uid="{A6799057-28DC-4E65-8E50-5434BAE7B2FF}"/>
    <cellStyle name="Heading 3 4 10 4 2" xfId="7706" xr:uid="{9AA57E20-430B-4FC6-8A49-8E9A7E3E3EAA}"/>
    <cellStyle name="Heading 3 4 10 5" xfId="7707" xr:uid="{A8BB438D-5DEC-4342-B1F4-E92688466380}"/>
    <cellStyle name="Heading 3 4 11" xfId="7708" xr:uid="{BDCB846B-BD2D-4FBE-948A-2F6E13E54DC6}"/>
    <cellStyle name="Heading 3 4 11 2" xfId="7709" xr:uid="{3CCD53EE-268D-4BE5-AF27-A8D90E5B98FC}"/>
    <cellStyle name="Heading 3 4 11 2 2" xfId="7710" xr:uid="{C91471C9-9FE8-4C97-85E3-5E095110B7D6}"/>
    <cellStyle name="Heading 3 4 11 3" xfId="7711" xr:uid="{B10825AE-9303-4390-A529-FF31CCE4DC2F}"/>
    <cellStyle name="Heading 3 4 11 3 2" xfId="7712" xr:uid="{159CB813-D8A0-46B2-9D72-2CB0CE2A6B9B}"/>
    <cellStyle name="Heading 3 4 11 4" xfId="7713" xr:uid="{7CBC7B3F-D6A8-41D1-964E-57095D81302B}"/>
    <cellStyle name="Heading 3 4 11 4 2" xfId="7714" xr:uid="{E309BB52-C486-4C79-AD7B-97F94FEB6817}"/>
    <cellStyle name="Heading 3 4 11 5" xfId="7715" xr:uid="{1735F13E-3F56-491C-B6A0-81DCC32E74CF}"/>
    <cellStyle name="Heading 3 4 12" xfId="7716" xr:uid="{E3C9B82F-E61D-4DED-B218-FE681FB1A321}"/>
    <cellStyle name="Heading 3 4 12 2" xfId="7717" xr:uid="{854C22DB-52DB-4484-9842-D369F58A6172}"/>
    <cellStyle name="Heading 3 4 12 2 2" xfId="7718" xr:uid="{89BD1952-1269-4538-869B-0D9A3089440B}"/>
    <cellStyle name="Heading 3 4 12 3" xfId="7719" xr:uid="{9909D13B-2A87-496F-AFBB-F5AA7AFF52E4}"/>
    <cellStyle name="Heading 3 4 12 3 2" xfId="7720" xr:uid="{4C8C0020-45CE-40FA-9572-330EAAE95DE2}"/>
    <cellStyle name="Heading 3 4 12 4" xfId="7721" xr:uid="{12A88247-A497-4551-9340-EB59D1F94E48}"/>
    <cellStyle name="Heading 3 4 12 4 2" xfId="7722" xr:uid="{B9910A53-0497-43A5-ADFE-778E714DF346}"/>
    <cellStyle name="Heading 3 4 12 5" xfId="7723" xr:uid="{BA93BDC8-7D24-431A-8D0E-2F2C4F3D1155}"/>
    <cellStyle name="Heading 3 4 13" xfId="7724" xr:uid="{87C8F75D-1CB1-43EB-9BFB-B28C460C612E}"/>
    <cellStyle name="Heading 3 4 13 2" xfId="7725" xr:uid="{CFD89D54-7910-4C76-B1BB-34A416F5A2F7}"/>
    <cellStyle name="Heading 3 4 13 2 2" xfId="7726" xr:uid="{705C30F9-6AFF-4730-B1FE-2F860946C1DE}"/>
    <cellStyle name="Heading 3 4 13 3" xfId="7727" xr:uid="{F7813309-CC26-4DAD-BE01-0F69AF628176}"/>
    <cellStyle name="Heading 3 4 13 3 2" xfId="7728" xr:uid="{4E12E4AA-32F1-4069-8C5F-3406FA84ED1B}"/>
    <cellStyle name="Heading 3 4 13 4" xfId="7729" xr:uid="{924C2347-9FF0-49C5-9206-9785B9F4F1FD}"/>
    <cellStyle name="Heading 3 4 13 4 2" xfId="7730" xr:uid="{FA79EB4C-C7B4-4445-8848-39D597857920}"/>
    <cellStyle name="Heading 3 4 13 5" xfId="7731" xr:uid="{14413BCC-8189-4150-96D1-E2E00F38418C}"/>
    <cellStyle name="Heading 3 4 14" xfId="7732" xr:uid="{CCDBA734-346A-4719-8049-442FE701D8D7}"/>
    <cellStyle name="Heading 3 4 14 2" xfId="7733" xr:uid="{BDD7E079-C34D-46C4-BD5E-9A2972187577}"/>
    <cellStyle name="Heading 3 4 14 2 2" xfId="7734" xr:uid="{EAE72661-F842-43A0-974E-CBEFD272EFF4}"/>
    <cellStyle name="Heading 3 4 14 3" xfId="7735" xr:uid="{C14FCEBA-DB59-442E-9CDF-508606204FC6}"/>
    <cellStyle name="Heading 3 4 14 3 2" xfId="7736" xr:uid="{0956379C-46EC-463B-963A-FEEE321A7249}"/>
    <cellStyle name="Heading 3 4 14 4" xfId="7737" xr:uid="{B59A8E9C-E7A2-42F8-B5D9-9B348DF4E7D2}"/>
    <cellStyle name="Heading 3 4 14 4 2" xfId="7738" xr:uid="{AB9A8D35-3545-41D1-83C7-689A9E260345}"/>
    <cellStyle name="Heading 3 4 14 5" xfId="7739" xr:uid="{BF195730-C52B-44FA-B84D-F60BC4BFE8DC}"/>
    <cellStyle name="Heading 3 4 15" xfId="7740" xr:uid="{6113495E-B39B-4669-AE94-36892CBB2183}"/>
    <cellStyle name="Heading 3 4 15 2" xfId="7741" xr:uid="{98A52FED-0AF1-459D-9F22-3E5CAFCB0431}"/>
    <cellStyle name="Heading 3 4 15 2 2" xfId="7742" xr:uid="{B790C0BC-F358-444F-A73F-F0543C8E9856}"/>
    <cellStyle name="Heading 3 4 15 3" xfId="7743" xr:uid="{186D05AD-6A8E-405D-9A7C-B7B9E14901BF}"/>
    <cellStyle name="Heading 3 4 15 3 2" xfId="7744" xr:uid="{38B9D55E-A098-4622-AE10-054A8BDFA9ED}"/>
    <cellStyle name="Heading 3 4 15 4" xfId="7745" xr:uid="{6A75F077-0589-421B-85F5-E06C1053DAA0}"/>
    <cellStyle name="Heading 3 4 15 4 2" xfId="7746" xr:uid="{DB176D63-6840-4412-A5E5-31096942F3C3}"/>
    <cellStyle name="Heading 3 4 15 5" xfId="7747" xr:uid="{147DF9EA-A8EE-48FB-998E-D167CBE1D057}"/>
    <cellStyle name="Heading 3 4 16" xfId="7748" xr:uid="{2EB623CF-51DB-46C7-B03A-373EEBB10F53}"/>
    <cellStyle name="Heading 3 4 16 2" xfId="7749" xr:uid="{9030BD5E-CF8A-4D09-B67E-4332BB755CAF}"/>
    <cellStyle name="Heading 3 4 16 2 2" xfId="7750" xr:uid="{3ED5B577-7759-46A8-AA23-5C99F074773E}"/>
    <cellStyle name="Heading 3 4 16 3" xfId="7751" xr:uid="{606FB271-2C2F-4984-8BA2-CC6C34235C67}"/>
    <cellStyle name="Heading 3 4 16 3 2" xfId="7752" xr:uid="{C1F28B2A-E132-456C-96E5-9274DDD0DE75}"/>
    <cellStyle name="Heading 3 4 16 4" xfId="7753" xr:uid="{4EDAABD0-E542-49B3-B35B-6006AB864117}"/>
    <cellStyle name="Heading 3 4 16 4 2" xfId="7754" xr:uid="{841D3BE7-E45E-4BCB-A9D6-660A89908174}"/>
    <cellStyle name="Heading 3 4 16 5" xfId="7755" xr:uid="{60717B5E-86D3-49E2-8F3F-867647D87798}"/>
    <cellStyle name="Heading 3 4 17" xfId="7756" xr:uid="{E1E9B899-BB64-4679-8E7D-414B6D45C167}"/>
    <cellStyle name="Heading 3 4 17 2" xfId="7757" xr:uid="{3C61457B-D188-4582-96D1-BDDAF89D5B22}"/>
    <cellStyle name="Heading 3 4 17 2 2" xfId="7758" xr:uid="{B1B465F1-3EA5-4DA2-ABB0-0A0671D23A40}"/>
    <cellStyle name="Heading 3 4 17 3" xfId="7759" xr:uid="{0A941B7B-DC48-4DEA-BC55-95128976E577}"/>
    <cellStyle name="Heading 3 4 17 3 2" xfId="7760" xr:uid="{2FDBA93B-CD1D-4518-8CB0-1BBF89EEA7E0}"/>
    <cellStyle name="Heading 3 4 17 4" xfId="7761" xr:uid="{863FF1A4-6197-441D-B4EA-C4582E98EEF3}"/>
    <cellStyle name="Heading 3 4 17 4 2" xfId="7762" xr:uid="{B5A8A2A0-022D-448D-BFAE-EEDF6DD50B86}"/>
    <cellStyle name="Heading 3 4 17 5" xfId="7763" xr:uid="{B5EC5DB1-6551-4BF9-B9DD-57FBECB98D4A}"/>
    <cellStyle name="Heading 3 4 18" xfId="7764" xr:uid="{2ADD466A-72A5-4012-92B6-9EFE6F504CB3}"/>
    <cellStyle name="Heading 3 4 18 2" xfId="7765" xr:uid="{AD24D04E-5A2E-48E3-B08A-07CE810442B5}"/>
    <cellStyle name="Heading 3 4 18 2 2" xfId="7766" xr:uid="{FB8E7896-AF44-4817-BFAF-C53092516279}"/>
    <cellStyle name="Heading 3 4 18 3" xfId="7767" xr:uid="{D956CB42-AD6A-4B52-94F7-A19FF6553D57}"/>
    <cellStyle name="Heading 3 4 18 3 2" xfId="7768" xr:uid="{2523BBFD-C416-4B47-956E-9BBFF9234F9A}"/>
    <cellStyle name="Heading 3 4 18 4" xfId="7769" xr:uid="{C79482FE-B5FC-425F-8E45-DF4511B7DDEC}"/>
    <cellStyle name="Heading 3 4 18 4 2" xfId="7770" xr:uid="{604AD1BA-07DA-4785-9215-C06BFD8D9801}"/>
    <cellStyle name="Heading 3 4 18 5" xfId="7771" xr:uid="{0AE257B1-9698-45F0-A547-3CBC3FA46434}"/>
    <cellStyle name="Heading 3 4 19" xfId="7772" xr:uid="{FC5C296C-EA41-4455-B7D2-D542C123A78B}"/>
    <cellStyle name="Heading 3 4 19 2" xfId="7773" xr:uid="{63F20783-FC50-49A1-A68D-A6CF314916F7}"/>
    <cellStyle name="Heading 3 4 19 2 2" xfId="7774" xr:uid="{A85876FC-B831-4875-9148-9A0EE8590DA3}"/>
    <cellStyle name="Heading 3 4 19 3" xfId="7775" xr:uid="{DD5A99FD-8DE3-4618-B1AA-795F3C52F3A9}"/>
    <cellStyle name="Heading 3 4 19 3 2" xfId="7776" xr:uid="{5794B654-0C6B-4198-9610-9C02FC005B70}"/>
    <cellStyle name="Heading 3 4 19 4" xfId="7777" xr:uid="{B9E6A031-1E8E-4219-AA2D-2399E3871F53}"/>
    <cellStyle name="Heading 3 4 19 4 2" xfId="7778" xr:uid="{FF2CA3DB-A80C-493B-998B-ACE7CDD59BF6}"/>
    <cellStyle name="Heading 3 4 19 5" xfId="7779" xr:uid="{A8083774-F50E-424E-BFC7-E5F00F2AA21E}"/>
    <cellStyle name="Heading 3 4 2" xfId="7780" xr:uid="{FA882897-0A74-4D4D-AFF8-012F43148CB4}"/>
    <cellStyle name="Heading 3 4 2 2" xfId="7781" xr:uid="{13B05DA4-8EB8-4203-A131-D407AFA835EF}"/>
    <cellStyle name="Heading 3 4 2 2 2" xfId="7782" xr:uid="{23E4A179-CE40-4F58-AE36-116CD0AB460B}"/>
    <cellStyle name="Heading 3 4 2 3" xfId="7783" xr:uid="{FBB763B6-DC0E-4BEA-A920-2D6EBB86C582}"/>
    <cellStyle name="Heading 3 4 2 3 2" xfId="7784" xr:uid="{19D0CBDD-0358-420B-85F8-4325A82D912D}"/>
    <cellStyle name="Heading 3 4 2 4" xfId="7785" xr:uid="{D5E17062-BA08-48D3-93FA-816F89BAC2F7}"/>
    <cellStyle name="Heading 3 4 2 4 2" xfId="7786" xr:uid="{E441FC01-980D-4BB1-8C99-E5D38F75AB73}"/>
    <cellStyle name="Heading 3 4 2 5" xfId="7787" xr:uid="{1D545586-123D-4914-A396-8FA29C684746}"/>
    <cellStyle name="Heading 3 4 20" xfId="7788" xr:uid="{E5F11E6C-1861-4697-8035-7EC675AF5710}"/>
    <cellStyle name="Heading 3 4 20 2" xfId="7789" xr:uid="{164EB4BE-8D1A-4362-86EE-E4BC523C9303}"/>
    <cellStyle name="Heading 3 4 20 2 2" xfId="7790" xr:uid="{A5823735-93EE-443E-B052-09C235413FFF}"/>
    <cellStyle name="Heading 3 4 20 3" xfId="7791" xr:uid="{C96ECD1B-420F-48BC-B8EA-022B28B9D997}"/>
    <cellStyle name="Heading 3 4 20 3 2" xfId="7792" xr:uid="{5B281784-9FA8-45BA-8BDB-932C98BBD3E4}"/>
    <cellStyle name="Heading 3 4 20 4" xfId="7793" xr:uid="{0D93B529-798E-4A15-8AA6-6BEF5C362414}"/>
    <cellStyle name="Heading 3 4 20 4 2" xfId="7794" xr:uid="{56E60B89-9A91-4729-93BC-D9B17F4CA0E3}"/>
    <cellStyle name="Heading 3 4 20 5" xfId="7795" xr:uid="{96259B6B-5A14-456A-880B-D9E90F688A26}"/>
    <cellStyle name="Heading 3 4 21" xfId="7796" xr:uid="{D8E7CA27-F254-4BA7-A256-6F3E66F7E4F0}"/>
    <cellStyle name="Heading 3 4 21 2" xfId="7797" xr:uid="{7DA54F86-E320-48DE-8799-84BEA2D7676A}"/>
    <cellStyle name="Heading 3 4 21 2 2" xfId="7798" xr:uid="{EA829AE9-188E-497D-8AC6-F784DE1DACCE}"/>
    <cellStyle name="Heading 3 4 21 3" xfId="7799" xr:uid="{2D6F6DF4-3F34-4203-B702-9CD371E51893}"/>
    <cellStyle name="Heading 3 4 21 3 2" xfId="7800" xr:uid="{13B17081-A39C-4EA3-9869-4B0A32F501C9}"/>
    <cellStyle name="Heading 3 4 21 4" xfId="7801" xr:uid="{1FCBB77D-B7FB-45D6-8F26-F49B1AA7110B}"/>
    <cellStyle name="Heading 3 4 21 4 2" xfId="7802" xr:uid="{67A733DD-35FA-4D2D-8D6D-62848AD58D12}"/>
    <cellStyle name="Heading 3 4 21 5" xfId="7803" xr:uid="{ADD5DFCA-5741-4469-AEBB-B69393E4B3C6}"/>
    <cellStyle name="Heading 3 4 22" xfId="7804" xr:uid="{F5B6D073-EA09-4506-9C5B-497E4C1319CD}"/>
    <cellStyle name="Heading 3 4 22 2" xfId="7805" xr:uid="{E6C805D9-20EF-4FBE-8897-8CA9FC64053A}"/>
    <cellStyle name="Heading 3 4 22 2 2" xfId="7806" xr:uid="{2C5BB7A8-7101-47E8-9D31-7847FA51B578}"/>
    <cellStyle name="Heading 3 4 22 3" xfId="7807" xr:uid="{34E86671-92BE-4DAA-B93E-ED900EF4B777}"/>
    <cellStyle name="Heading 3 4 22 3 2" xfId="7808" xr:uid="{843873E0-D704-41DB-B53A-0CE934B63750}"/>
    <cellStyle name="Heading 3 4 22 4" xfId="7809" xr:uid="{1C7C80F1-B6B2-4AC6-BF51-7B093186EAC0}"/>
    <cellStyle name="Heading 3 4 22 4 2" xfId="7810" xr:uid="{F26D0BF2-5589-4C80-A313-6652D4FA717D}"/>
    <cellStyle name="Heading 3 4 22 5" xfId="7811" xr:uid="{64AC4D4B-1453-4F3F-8AE2-C4AA526243DA}"/>
    <cellStyle name="Heading 3 4 23" xfId="7812" xr:uid="{4C287BC8-8408-43F4-9CB1-140928510517}"/>
    <cellStyle name="Heading 3 4 23 2" xfId="7813" xr:uid="{1B00097B-2F75-4672-9DFE-B7A276EECB8C}"/>
    <cellStyle name="Heading 3 4 23 2 2" xfId="7814" xr:uid="{5416F90E-CE09-43BC-8E7A-36768D0E7EF7}"/>
    <cellStyle name="Heading 3 4 23 3" xfId="7815" xr:uid="{64A22680-8ED4-4FB3-80F9-B2B8D7816198}"/>
    <cellStyle name="Heading 3 4 23 3 2" xfId="7816" xr:uid="{63EA381D-2A5C-455B-9C90-2A535F1B9585}"/>
    <cellStyle name="Heading 3 4 23 4" xfId="7817" xr:uid="{ADDE311D-E92E-4554-BBAB-6C398FDD5F94}"/>
    <cellStyle name="Heading 3 4 23 4 2" xfId="7818" xr:uid="{C7E9B6E8-6573-459C-96EE-7EA2429CBC44}"/>
    <cellStyle name="Heading 3 4 23 5" xfId="7819" xr:uid="{06220ADA-39C0-41AD-8828-3454D9D3FF4B}"/>
    <cellStyle name="Heading 3 4 24" xfId="7820" xr:uid="{12A57A61-91FC-4E3B-A54E-5C683BBBD2F9}"/>
    <cellStyle name="Heading 3 4 24 2" xfId="7821" xr:uid="{C7F41796-2314-45E1-B501-1C73B06AED2C}"/>
    <cellStyle name="Heading 3 4 24 2 2" xfId="7822" xr:uid="{D19F5974-9767-42E6-96E8-72CF2E3F29E8}"/>
    <cellStyle name="Heading 3 4 24 3" xfId="7823" xr:uid="{F4ADD7BE-392C-4B39-82CC-8060A375BCB7}"/>
    <cellStyle name="Heading 3 4 24 3 2" xfId="7824" xr:uid="{F8C521D4-437E-4B95-B99B-C5EECE514263}"/>
    <cellStyle name="Heading 3 4 24 4" xfId="7825" xr:uid="{91436C25-7AC7-45F4-84CE-EDA21A5DD269}"/>
    <cellStyle name="Heading 3 4 24 4 2" xfId="7826" xr:uid="{2C9EC3A5-5D40-4759-98CF-551B785EF0AE}"/>
    <cellStyle name="Heading 3 4 24 5" xfId="7827" xr:uid="{04D9A41F-5075-4D91-82E2-9FB0291EE91B}"/>
    <cellStyle name="Heading 3 4 25" xfId="7828" xr:uid="{54E70853-7493-42A5-AA61-F06CD3546854}"/>
    <cellStyle name="Heading 3 4 25 2" xfId="7829" xr:uid="{F468F2D4-C4B2-4882-92F7-D5750A768690}"/>
    <cellStyle name="Heading 3 4 25 2 2" xfId="7830" xr:uid="{ACCD60B6-E220-42A8-A73C-24E92CC99DF9}"/>
    <cellStyle name="Heading 3 4 25 3" xfId="7831" xr:uid="{03EDD01B-8A75-4BCE-B9F4-E37FE405A904}"/>
    <cellStyle name="Heading 3 4 25 3 2" xfId="7832" xr:uid="{8DB9BCCD-B831-4E81-B028-B17B174D7470}"/>
    <cellStyle name="Heading 3 4 25 4" xfId="7833" xr:uid="{4CB5AFD8-1BB6-4A30-BAED-447A7117D0A8}"/>
    <cellStyle name="Heading 3 4 25 4 2" xfId="7834" xr:uid="{59598450-A507-4450-8C25-A1474EAC1559}"/>
    <cellStyle name="Heading 3 4 25 5" xfId="7835" xr:uid="{107541DE-4538-477C-9435-BA7AB12AD328}"/>
    <cellStyle name="Heading 3 4 26" xfId="7836" xr:uid="{39A2C45A-2844-468F-9FB6-B0E15E934254}"/>
    <cellStyle name="Heading 3 4 26 2" xfId="7837" xr:uid="{9778D431-C42A-4B1B-891C-20B8ECB60554}"/>
    <cellStyle name="Heading 3 4 26 2 2" xfId="7838" xr:uid="{95C4E34E-5297-4D77-8415-3B48C196E00D}"/>
    <cellStyle name="Heading 3 4 26 3" xfId="7839" xr:uid="{04C17997-202F-4347-B6E8-43CE09C34351}"/>
    <cellStyle name="Heading 3 4 26 3 2" xfId="7840" xr:uid="{19026600-87AE-4554-9C6F-A20FF19F6BA8}"/>
    <cellStyle name="Heading 3 4 26 4" xfId="7841" xr:uid="{DAE4AB3C-708D-4C49-A03D-AE8C1F96CFD1}"/>
    <cellStyle name="Heading 3 4 26 4 2" xfId="7842" xr:uid="{8C9B24AE-1802-4D71-9B73-46C3142631CF}"/>
    <cellStyle name="Heading 3 4 26 5" xfId="7843" xr:uid="{89E29AA7-72D2-4BFF-8085-7A1B9AD070E9}"/>
    <cellStyle name="Heading 3 4 27" xfId="7844" xr:uid="{7BAAB2FB-BE34-4FF2-92A9-C93F8C29C63C}"/>
    <cellStyle name="Heading 3 4 27 2" xfId="7845" xr:uid="{52057177-19C4-40C9-B357-751A8DE74F55}"/>
    <cellStyle name="Heading 3 4 27 2 2" xfId="7846" xr:uid="{393AC623-71F6-44C3-AC74-0DEB6BAEF63C}"/>
    <cellStyle name="Heading 3 4 27 3" xfId="7847" xr:uid="{16269C7F-2622-413D-97C3-ABA23F8E7028}"/>
    <cellStyle name="Heading 3 4 27 3 2" xfId="7848" xr:uid="{24BEA0F4-3B10-45A1-BAB9-E71D6219CE77}"/>
    <cellStyle name="Heading 3 4 27 4" xfId="7849" xr:uid="{9E1DA004-D051-4ACE-9817-06B4C0570A49}"/>
    <cellStyle name="Heading 3 4 27 4 2" xfId="7850" xr:uid="{0921F401-7A3E-47D5-9D02-E66E25664414}"/>
    <cellStyle name="Heading 3 4 27 5" xfId="7851" xr:uid="{BBF6284E-FBFD-46E5-BD02-E2C3934AF356}"/>
    <cellStyle name="Heading 3 4 28" xfId="7852" xr:uid="{605DAD1E-ED87-4852-B695-62B214BFB996}"/>
    <cellStyle name="Heading 3 4 28 2" xfId="7853" xr:uid="{B62AF0AF-D0AA-43EE-B385-19BF9C257967}"/>
    <cellStyle name="Heading 3 4 28 2 2" xfId="7854" xr:uid="{9A4FC81C-45BA-4BEE-9405-5093F2DC47B1}"/>
    <cellStyle name="Heading 3 4 28 3" xfId="7855" xr:uid="{83120819-754A-44C1-9D03-A4805EDAE3D4}"/>
    <cellStyle name="Heading 3 4 28 3 2" xfId="7856" xr:uid="{E5191823-E0E3-407D-87D5-9AF950C0ACBF}"/>
    <cellStyle name="Heading 3 4 28 4" xfId="7857" xr:uid="{00BCF026-8FEB-4E5A-8569-C7A5B0A5AD29}"/>
    <cellStyle name="Heading 3 4 28 4 2" xfId="7858" xr:uid="{EABAF498-1474-44F0-A613-8CA55611BD27}"/>
    <cellStyle name="Heading 3 4 28 5" xfId="7859" xr:uid="{78028522-3A14-4877-B1B1-05B81AB91857}"/>
    <cellStyle name="Heading 3 4 29" xfId="7860" xr:uid="{C2AC8594-5CD0-4EF7-BE21-EB9917D775A2}"/>
    <cellStyle name="Heading 3 4 29 2" xfId="7861" xr:uid="{F33BADE1-8C85-4CEE-8BE7-4C1801F5783D}"/>
    <cellStyle name="Heading 3 4 29 2 2" xfId="7862" xr:uid="{BBA65075-34E7-4947-9144-1ACF809056DA}"/>
    <cellStyle name="Heading 3 4 29 3" xfId="7863" xr:uid="{8F6114C1-C3B9-4AC6-8396-C22C20494390}"/>
    <cellStyle name="Heading 3 4 29 3 2" xfId="7864" xr:uid="{D6B86C2E-0232-4894-BFF8-44704DD8E727}"/>
    <cellStyle name="Heading 3 4 29 4" xfId="7865" xr:uid="{A6F9C7E2-1911-4273-8602-C41F8771418B}"/>
    <cellStyle name="Heading 3 4 29 4 2" xfId="7866" xr:uid="{13B544D5-64F7-43AD-B44E-3B82D6309031}"/>
    <cellStyle name="Heading 3 4 29 5" xfId="7867" xr:uid="{B62F8682-9ECC-4698-BBE6-2F256BBA4065}"/>
    <cellStyle name="Heading 3 4 3" xfId="7868" xr:uid="{4D4432A9-23D2-4D71-8BE6-8EDC8F0B78EF}"/>
    <cellStyle name="Heading 3 4 3 2" xfId="7869" xr:uid="{118F5574-3373-4A91-8436-FDDD742F736F}"/>
    <cellStyle name="Heading 3 4 3 2 2" xfId="7870" xr:uid="{67977CB1-CC9F-4E98-A348-D87074114573}"/>
    <cellStyle name="Heading 3 4 3 3" xfId="7871" xr:uid="{AC7A56D1-D9B0-4D48-B327-2B7F03B58F68}"/>
    <cellStyle name="Heading 3 4 3 3 2" xfId="7872" xr:uid="{09ADC8AF-CC41-4254-A1BC-302D3135B51E}"/>
    <cellStyle name="Heading 3 4 3 4" xfId="7873" xr:uid="{DE4A8132-401E-4D0D-B9FF-8187B5C7434C}"/>
    <cellStyle name="Heading 3 4 3 4 2" xfId="7874" xr:uid="{5D7FC6C7-A7B9-4ECA-B227-1A0ADA283B22}"/>
    <cellStyle name="Heading 3 4 3 5" xfId="7875" xr:uid="{B673E895-4C0D-44C4-8530-42FC4848D85B}"/>
    <cellStyle name="Heading 3 4 30" xfId="7876" xr:uid="{064CC493-2AE3-4366-BDD2-295363309784}"/>
    <cellStyle name="Heading 3 4 30 2" xfId="7877" xr:uid="{7F7F2114-BD62-4397-8211-DBC80ADFE45D}"/>
    <cellStyle name="Heading 3 4 30 2 2" xfId="7878" xr:uid="{08322EA3-B9F3-46F5-85EA-681808E16E41}"/>
    <cellStyle name="Heading 3 4 30 3" xfId="7879" xr:uid="{D11FAF11-5B5B-4704-AE3D-43F43AF4D1D3}"/>
    <cellStyle name="Heading 3 4 30 3 2" xfId="7880" xr:uid="{FED887A5-972B-4A93-BC80-69260ECA6CA9}"/>
    <cellStyle name="Heading 3 4 30 4" xfId="7881" xr:uid="{F97930AD-99D0-450D-BCB4-B8CF98099D4C}"/>
    <cellStyle name="Heading 3 4 30 4 2" xfId="7882" xr:uid="{893E3323-CC9C-446D-9A72-D4DDA415E86B}"/>
    <cellStyle name="Heading 3 4 30 5" xfId="7883" xr:uid="{4711DF25-B898-46DB-9573-32FD0D480E61}"/>
    <cellStyle name="Heading 3 4 31" xfId="7884" xr:uid="{44A7BFAE-F3E7-49F7-AA19-CC6B7BAB062B}"/>
    <cellStyle name="Heading 3 4 31 2" xfId="7885" xr:uid="{BB945FC6-3B2E-4BEE-B902-1B6D02072196}"/>
    <cellStyle name="Heading 3 4 31 2 2" xfId="7886" xr:uid="{DB846356-38C8-420F-BED6-31A80A30254A}"/>
    <cellStyle name="Heading 3 4 31 3" xfId="7887" xr:uid="{2225B5B1-7AFE-481A-867D-FAE082B8EAF7}"/>
    <cellStyle name="Heading 3 4 31 3 2" xfId="7888" xr:uid="{D835C277-7939-40FC-8E5B-94C63F942C37}"/>
    <cellStyle name="Heading 3 4 31 4" xfId="7889" xr:uid="{B54D239D-85D5-42F8-9798-C8B9B18AF684}"/>
    <cellStyle name="Heading 3 4 31 4 2" xfId="7890" xr:uid="{9F0C21FB-923E-47AB-AAA1-17BBFA735534}"/>
    <cellStyle name="Heading 3 4 31 5" xfId="7891" xr:uid="{873D18C1-83C4-4030-A028-D670B6999877}"/>
    <cellStyle name="Heading 3 4 32" xfId="7892" xr:uid="{6FC7DE26-F209-46A9-95A2-1E6FF3BEA182}"/>
    <cellStyle name="Heading 3 4 32 2" xfId="7893" xr:uid="{E8CF21AC-6A3B-4214-B336-C6A57293693D}"/>
    <cellStyle name="Heading 3 4 32 2 2" xfId="7894" xr:uid="{46480CDD-A907-4F72-9320-FC8ADB79A8FF}"/>
    <cellStyle name="Heading 3 4 32 3" xfId="7895" xr:uid="{E52BB2FC-C113-419E-AC64-A6586953348F}"/>
    <cellStyle name="Heading 3 4 32 3 2" xfId="7896" xr:uid="{19A99B0C-142D-486A-A0D0-A3EACEB749DE}"/>
    <cellStyle name="Heading 3 4 32 4" xfId="7897" xr:uid="{CE588D90-B1A6-406B-BA27-686D25FFECF6}"/>
    <cellStyle name="Heading 3 4 32 4 2" xfId="7898" xr:uid="{F9289535-4E2C-4296-850F-38090224F600}"/>
    <cellStyle name="Heading 3 4 32 5" xfId="7899" xr:uid="{B05C01CF-C184-4B06-AE8F-E3C97DA66CD0}"/>
    <cellStyle name="Heading 3 4 33" xfId="7900" xr:uid="{6CB7D4B8-570C-4392-83B3-6D4D33517419}"/>
    <cellStyle name="Heading 3 4 33 2" xfId="7901" xr:uid="{E7D3313A-5C1E-46CF-9A0C-CAF0076129C2}"/>
    <cellStyle name="Heading 3 4 33 2 2" xfId="7902" xr:uid="{B0806568-BA56-4127-962C-26B598C5800C}"/>
    <cellStyle name="Heading 3 4 33 3" xfId="7903" xr:uid="{39A4004A-5BAD-4C8B-B6BD-6B451D32F745}"/>
    <cellStyle name="Heading 3 4 33 3 2" xfId="7904" xr:uid="{8303C079-08F3-4678-AE04-7CB6939E2F73}"/>
    <cellStyle name="Heading 3 4 33 4" xfId="7905" xr:uid="{F8DAEC51-866A-4DD7-905D-E03418E5B3CA}"/>
    <cellStyle name="Heading 3 4 33 4 2" xfId="7906" xr:uid="{3C18075C-072C-405F-B028-137E5F8FAEB2}"/>
    <cellStyle name="Heading 3 4 33 5" xfId="7907" xr:uid="{9D984F5F-C3FA-4FBB-96BC-85A54EBDB858}"/>
    <cellStyle name="Heading 3 4 34" xfId="7908" xr:uid="{4FB48F0E-BDAE-499D-8DD9-DEDBC4E64A00}"/>
    <cellStyle name="Heading 3 4 34 2" xfId="7909" xr:uid="{CECCA32E-1016-40D7-A4BD-FFAF4E57E448}"/>
    <cellStyle name="Heading 3 4 34 2 2" xfId="7910" xr:uid="{C0087C39-6AA1-4D01-80C4-D420C8746654}"/>
    <cellStyle name="Heading 3 4 34 3" xfId="7911" xr:uid="{79516D2B-568A-47E1-ACA9-07421490839F}"/>
    <cellStyle name="Heading 3 4 34 3 2" xfId="7912" xr:uid="{85E43B44-AD9C-4B14-B9AF-9153E456E6FC}"/>
    <cellStyle name="Heading 3 4 34 4" xfId="7913" xr:uid="{66352646-A6E4-4361-A95F-BEFBD859B29D}"/>
    <cellStyle name="Heading 3 4 34 4 2" xfId="7914" xr:uid="{F0647699-1B49-4AE0-BC0C-7BB9654FB2D2}"/>
    <cellStyle name="Heading 3 4 34 5" xfId="7915" xr:uid="{8FAC7AEF-3E91-4D33-AF20-A5F7C1961274}"/>
    <cellStyle name="Heading 3 4 35" xfId="7916" xr:uid="{1D449BC6-97BE-4F4B-9A15-ED76A012F183}"/>
    <cellStyle name="Heading 3 4 35 2" xfId="7917" xr:uid="{063D228C-16FE-42B5-BC12-977CF31443D6}"/>
    <cellStyle name="Heading 3 4 35 2 2" xfId="7918" xr:uid="{4680763C-1AA6-4F13-8D92-8BBE13539D91}"/>
    <cellStyle name="Heading 3 4 35 3" xfId="7919" xr:uid="{F69AB3BF-966A-4650-9F2D-ADEAB42DB3B6}"/>
    <cellStyle name="Heading 3 4 35 3 2" xfId="7920" xr:uid="{133EE889-A647-4DF5-82E8-3D785EA5374B}"/>
    <cellStyle name="Heading 3 4 35 4" xfId="7921" xr:uid="{97A1F118-6B7B-4A7B-B90B-A002092F9175}"/>
    <cellStyle name="Heading 3 4 35 4 2" xfId="7922" xr:uid="{50C963ED-BCB4-4017-9D01-99A17EDF3913}"/>
    <cellStyle name="Heading 3 4 35 5" xfId="7923" xr:uid="{76BC0A5F-854B-486C-A1F5-D8520FEF6010}"/>
    <cellStyle name="Heading 3 4 36" xfId="7924" xr:uid="{F9C5D694-8BB6-4697-BA97-9F0C3507C431}"/>
    <cellStyle name="Heading 3 4 36 2" xfId="7925" xr:uid="{8344AA07-E056-4B28-8E54-C322C0F28923}"/>
    <cellStyle name="Heading 3 4 36 2 2" xfId="7926" xr:uid="{94EC47A4-40CD-491A-BF0D-04AF237ED451}"/>
    <cellStyle name="Heading 3 4 36 3" xfId="7927" xr:uid="{D19CECA3-BA89-437E-83D9-579EC1B52BE6}"/>
    <cellStyle name="Heading 3 4 36 3 2" xfId="7928" xr:uid="{8C9107D7-F1C8-4FE4-9584-7A4F44D5D2E3}"/>
    <cellStyle name="Heading 3 4 36 4" xfId="7929" xr:uid="{DEB7522C-F093-4D11-AFA3-42E788438F6A}"/>
    <cellStyle name="Heading 3 4 36 4 2" xfId="7930" xr:uid="{7AA54C80-50B4-4E3A-9DA6-DFEF134EACC3}"/>
    <cellStyle name="Heading 3 4 36 5" xfId="7931" xr:uid="{1406AA43-5B83-4E52-8D67-CE102AF2F19B}"/>
    <cellStyle name="Heading 3 4 37" xfId="7932" xr:uid="{3749093C-154D-48FF-95C7-6E582DAE13CE}"/>
    <cellStyle name="Heading 3 4 37 2" xfId="7933" xr:uid="{68C723BE-E42A-42B7-B62F-0B6529F14128}"/>
    <cellStyle name="Heading 3 4 37 2 2" xfId="7934" xr:uid="{A3A4427C-0683-4229-959B-9DE71C10D33A}"/>
    <cellStyle name="Heading 3 4 37 3" xfId="7935" xr:uid="{3DF71739-FDFB-4161-9F8E-9CDB410A819E}"/>
    <cellStyle name="Heading 3 4 37 3 2" xfId="7936" xr:uid="{8EBE9ED5-A1D1-42C5-BCD0-F7C821CA4608}"/>
    <cellStyle name="Heading 3 4 37 4" xfId="7937" xr:uid="{94D23D13-B0B1-4D74-B92C-1A0D80632F6D}"/>
    <cellStyle name="Heading 3 4 37 4 2" xfId="7938" xr:uid="{084018E8-3201-46E8-90C2-6B0447DF09AB}"/>
    <cellStyle name="Heading 3 4 37 5" xfId="7939" xr:uid="{D3BA9BF5-AC91-40FE-8BFC-83C3CC5C0D21}"/>
    <cellStyle name="Heading 3 4 38" xfId="7940" xr:uid="{2DF7BA54-EC0B-44D9-B7A6-5BD9C50A0FBE}"/>
    <cellStyle name="Heading 3 4 38 2" xfId="7941" xr:uid="{5314C71C-7778-4056-903A-D3B51974356E}"/>
    <cellStyle name="Heading 3 4 38 2 2" xfId="7942" xr:uid="{0B06D577-A463-4EA9-9051-1D70AADBB995}"/>
    <cellStyle name="Heading 3 4 38 3" xfId="7943" xr:uid="{A110AB7A-BC42-4794-B334-7126A603816B}"/>
    <cellStyle name="Heading 3 4 38 3 2" xfId="7944" xr:uid="{D597C332-AA37-4CD9-A6D6-66FE9EB1B006}"/>
    <cellStyle name="Heading 3 4 38 4" xfId="7945" xr:uid="{3D9FD078-7D1B-4908-B61F-5ACF35CD5BEF}"/>
    <cellStyle name="Heading 3 4 38 4 2" xfId="7946" xr:uid="{F48BB8C3-2445-4B33-86D9-E7C10497CE80}"/>
    <cellStyle name="Heading 3 4 38 5" xfId="7947" xr:uid="{2BCDF91F-200D-4373-AD9B-1DA8E07DD262}"/>
    <cellStyle name="Heading 3 4 39" xfId="7948" xr:uid="{4DC5B123-E80A-43F0-A4D2-3F6A65A4ADC7}"/>
    <cellStyle name="Heading 3 4 39 2" xfId="7949" xr:uid="{2F0B7FE8-F791-4905-8B4A-7ACA328DEC9D}"/>
    <cellStyle name="Heading 3 4 39 2 2" xfId="7950" xr:uid="{1BBFA883-0C88-4969-93F5-2193669B1C82}"/>
    <cellStyle name="Heading 3 4 39 3" xfId="7951" xr:uid="{41DA9496-C64C-44B4-A6C2-CDFF50E01A8A}"/>
    <cellStyle name="Heading 3 4 39 3 2" xfId="7952" xr:uid="{4F6D40EA-AFDB-4BAB-B18D-D626F85376C3}"/>
    <cellStyle name="Heading 3 4 39 4" xfId="7953" xr:uid="{BB0773F5-3082-4D4D-9038-B0BCDCE42866}"/>
    <cellStyle name="Heading 3 4 39 4 2" xfId="7954" xr:uid="{FFCB67FE-1039-43B4-8EC1-A89D1B364499}"/>
    <cellStyle name="Heading 3 4 39 5" xfId="7955" xr:uid="{05F0EEDA-74CC-4DBE-8B61-D8D155949693}"/>
    <cellStyle name="Heading 3 4 4" xfId="7956" xr:uid="{95A0CA67-DCA2-459B-8B40-A96D5A11621F}"/>
    <cellStyle name="Heading 3 4 4 2" xfId="7957" xr:uid="{52E6ACBD-F6E7-494A-89D0-EDE912B8D190}"/>
    <cellStyle name="Heading 3 4 4 2 2" xfId="7958" xr:uid="{8B8DE845-5521-4C98-9E13-A5C29F2AB6D7}"/>
    <cellStyle name="Heading 3 4 4 3" xfId="7959" xr:uid="{F02BD33A-3055-4495-8723-69FD327BDD5E}"/>
    <cellStyle name="Heading 3 4 4 3 2" xfId="7960" xr:uid="{F90883AE-F742-455C-86D5-C42486A98576}"/>
    <cellStyle name="Heading 3 4 4 4" xfId="7961" xr:uid="{FA96192E-C7D4-44E1-AB69-F1DE924B8D44}"/>
    <cellStyle name="Heading 3 4 4 4 2" xfId="7962" xr:uid="{33E3EEAA-03C8-46C6-9C10-F60910540485}"/>
    <cellStyle name="Heading 3 4 4 5" xfId="7963" xr:uid="{8A539DDB-41E1-4A01-9252-23DC311227D5}"/>
    <cellStyle name="Heading 3 4 40" xfId="7964" xr:uid="{BED10367-CD47-4E24-835E-940A7041E7E3}"/>
    <cellStyle name="Heading 3 4 40 2" xfId="7965" xr:uid="{2D5385FC-4B27-4490-9E41-D385CD8A06ED}"/>
    <cellStyle name="Heading 3 4 40 2 2" xfId="7966" xr:uid="{A477B3FC-DF53-46C8-AF36-FA5D389AED6B}"/>
    <cellStyle name="Heading 3 4 40 3" xfId="7967" xr:uid="{B8D723A2-4469-4CE7-A0AF-5783C42A7A3F}"/>
    <cellStyle name="Heading 3 4 40 3 2" xfId="7968" xr:uid="{0AE55AEC-FEC5-4BC5-8BA8-F765FC41DB45}"/>
    <cellStyle name="Heading 3 4 40 4" xfId="7969" xr:uid="{E7A90EFD-4758-4DA7-A611-2FEE439BB8C5}"/>
    <cellStyle name="Heading 3 4 40 4 2" xfId="7970" xr:uid="{66475C6F-3FCA-49E9-BF21-012425970160}"/>
    <cellStyle name="Heading 3 4 40 5" xfId="7971" xr:uid="{7E6AFA64-CA38-4140-A9D6-9F98440C254C}"/>
    <cellStyle name="Heading 3 4 41" xfId="7972" xr:uid="{CD046B68-845B-4E9B-9D18-BDB22BFA0BD4}"/>
    <cellStyle name="Heading 3 4 41 2" xfId="7973" xr:uid="{8DAA8E50-E65B-4ABF-B66E-9FDCDF21E200}"/>
    <cellStyle name="Heading 3 4 41 2 2" xfId="7974" xr:uid="{30748AEE-63FF-445B-ABA5-8F2F7434B719}"/>
    <cellStyle name="Heading 3 4 41 3" xfId="7975" xr:uid="{0F9CF7AD-5654-41D0-9324-CE0B408DB00D}"/>
    <cellStyle name="Heading 3 4 41 3 2" xfId="7976" xr:uid="{63BDA9A3-C5D7-461A-B4C2-B118214EE004}"/>
    <cellStyle name="Heading 3 4 41 4" xfId="7977" xr:uid="{D043C830-5A64-4037-8AEE-CBEE5A4DA3D3}"/>
    <cellStyle name="Heading 3 4 41 4 2" xfId="7978" xr:uid="{4E763BDB-80BF-45BB-8B54-E402DDEED18E}"/>
    <cellStyle name="Heading 3 4 41 5" xfId="7979" xr:uid="{6EDF556D-882F-4D8E-A8A9-3904C0FE5B67}"/>
    <cellStyle name="Heading 3 4 42" xfId="7980" xr:uid="{20D74BC7-37A5-40E4-B2EB-7B261492409B}"/>
    <cellStyle name="Heading 3 4 42 2" xfId="7981" xr:uid="{F6CAB873-5FD2-4BF9-B5E1-45BAAC5DE58A}"/>
    <cellStyle name="Heading 3 4 42 2 2" xfId="7982" xr:uid="{AECB834C-2AB2-4D01-B6C8-4651A0F974EF}"/>
    <cellStyle name="Heading 3 4 42 3" xfId="7983" xr:uid="{3A7EF209-1937-418A-9D2A-1FE6B723FE1D}"/>
    <cellStyle name="Heading 3 4 42 3 2" xfId="7984" xr:uid="{0C1B3264-EBE7-47FF-8E02-6CAC1AB24B36}"/>
    <cellStyle name="Heading 3 4 42 4" xfId="7985" xr:uid="{A9102777-03D1-456D-A2EC-2CF8FDDC3FB4}"/>
    <cellStyle name="Heading 3 4 42 4 2" xfId="7986" xr:uid="{33646E62-D6E1-475B-8B96-B32D40EC25D4}"/>
    <cellStyle name="Heading 3 4 42 5" xfId="7987" xr:uid="{079C7EE8-2020-41D5-AC19-6B7D3CB0FB7C}"/>
    <cellStyle name="Heading 3 4 43" xfId="7988" xr:uid="{DD9B7D47-BB4E-40C0-BF02-0DDFE984C20A}"/>
    <cellStyle name="Heading 3 4 43 2" xfId="7989" xr:uid="{1F256804-9E1E-4362-90FD-414538A28B44}"/>
    <cellStyle name="Heading 3 4 43 2 2" xfId="7990" xr:uid="{29780D61-F648-488E-8EDF-15C543370898}"/>
    <cellStyle name="Heading 3 4 43 3" xfId="7991" xr:uid="{2DF92AC2-8D89-4F4A-AC75-739F198D3565}"/>
    <cellStyle name="Heading 3 4 43 3 2" xfId="7992" xr:uid="{69D7D452-800B-45AC-BFEB-A0706B24A697}"/>
    <cellStyle name="Heading 3 4 43 4" xfId="7993" xr:uid="{A337A171-6DEA-4C34-8C6B-F5D82494DCFC}"/>
    <cellStyle name="Heading 3 4 43 4 2" xfId="7994" xr:uid="{4056B969-1DE7-46E6-834C-E15D6F7F56BF}"/>
    <cellStyle name="Heading 3 4 43 5" xfId="7995" xr:uid="{A6B59078-CE25-4AF5-9D4A-2E6F7C03F22D}"/>
    <cellStyle name="Heading 3 4 44" xfId="7996" xr:uid="{B42BA9A4-3DFA-4BE7-8379-5C87E23B3C5F}"/>
    <cellStyle name="Heading 3 4 44 2" xfId="7997" xr:uid="{C135E439-ED5B-48EB-9AF6-7DF8F9B3E7E7}"/>
    <cellStyle name="Heading 3 4 44 2 2" xfId="7998" xr:uid="{BDC798D1-37A3-4B1D-BF3C-67AD64E45AEF}"/>
    <cellStyle name="Heading 3 4 44 3" xfId="7999" xr:uid="{1B78F1C0-5BDC-48CC-B507-0EB4E1AE39C3}"/>
    <cellStyle name="Heading 3 4 44 3 2" xfId="8000" xr:uid="{612DC73A-BDBB-409E-99C1-70930917FFA0}"/>
    <cellStyle name="Heading 3 4 44 4" xfId="8001" xr:uid="{933A81C7-D4EA-4A78-9D1A-00957130AF95}"/>
    <cellStyle name="Heading 3 4 44 4 2" xfId="8002" xr:uid="{3DFAF4BE-B90B-4BAA-A701-67D207C2F709}"/>
    <cellStyle name="Heading 3 4 44 5" xfId="8003" xr:uid="{A6316BAD-2782-49DB-BE6E-CD1F605DA23E}"/>
    <cellStyle name="Heading 3 4 45" xfId="8004" xr:uid="{2E759415-1290-4169-876A-2EC649A2C8FD}"/>
    <cellStyle name="Heading 3 4 45 2" xfId="8005" xr:uid="{A8A394CA-0DE3-4C6C-B861-727503473B1F}"/>
    <cellStyle name="Heading 3 4 45 2 2" xfId="8006" xr:uid="{E2D591A5-14C5-4634-BCA4-11F768FC4159}"/>
    <cellStyle name="Heading 3 4 45 3" xfId="8007" xr:uid="{35213437-69E8-4AF0-AFAB-B302C38C9394}"/>
    <cellStyle name="Heading 3 4 45 3 2" xfId="8008" xr:uid="{78F60887-C246-4819-85C0-39713AA6882A}"/>
    <cellStyle name="Heading 3 4 45 4" xfId="8009" xr:uid="{83A01C7D-1D0E-4185-B06B-28FEB6E11C1A}"/>
    <cellStyle name="Heading 3 4 45 4 2" xfId="8010" xr:uid="{74672FF3-F011-48A0-9D51-68F4A72BFE58}"/>
    <cellStyle name="Heading 3 4 45 5" xfId="8011" xr:uid="{97E86F85-0BB4-456B-985D-2CE9ABD8CE1D}"/>
    <cellStyle name="Heading 3 4 46" xfId="8012" xr:uid="{906A3FE6-AC9A-4D19-8E06-27B8A6959367}"/>
    <cellStyle name="Heading 3 4 46 2" xfId="8013" xr:uid="{A798AD4C-BE0C-470D-8461-466574FAEBDE}"/>
    <cellStyle name="Heading 3 4 46 2 2" xfId="8014" xr:uid="{B72D59F1-03EB-425C-9777-D323025F0CC5}"/>
    <cellStyle name="Heading 3 4 46 3" xfId="8015" xr:uid="{2670E626-C8C4-4183-96F2-69FB8B427BCA}"/>
    <cellStyle name="Heading 3 4 46 3 2" xfId="8016" xr:uid="{9542404C-7DE6-45F2-B84B-0EEFF008DC95}"/>
    <cellStyle name="Heading 3 4 46 4" xfId="8017" xr:uid="{1D3D8782-CC04-4636-A306-371C74B244C3}"/>
    <cellStyle name="Heading 3 4 46 4 2" xfId="8018" xr:uid="{BB1D7EE3-63B2-4DB4-A8F9-624C64952443}"/>
    <cellStyle name="Heading 3 4 46 5" xfId="8019" xr:uid="{EEA7B05F-204E-440C-9C23-6DA3A67E3BC3}"/>
    <cellStyle name="Heading 3 4 47" xfId="8020" xr:uid="{F6A94C42-E875-4950-8D39-937E0A33767C}"/>
    <cellStyle name="Heading 3 4 47 2" xfId="8021" xr:uid="{3480E510-7986-4E3F-8B18-F9980D4406C4}"/>
    <cellStyle name="Heading 3 4 47 2 2" xfId="8022" xr:uid="{EB157862-6E54-45A4-BD19-C5AA68EDBD45}"/>
    <cellStyle name="Heading 3 4 47 3" xfId="8023" xr:uid="{5E3557BC-682F-425A-A1AE-D6171E9EEA72}"/>
    <cellStyle name="Heading 3 4 47 3 2" xfId="8024" xr:uid="{41D99028-C14E-43F3-9A5E-3717ED9DF070}"/>
    <cellStyle name="Heading 3 4 47 4" xfId="8025" xr:uid="{8DA1EFD0-7228-4237-9EA9-23B48F981DE9}"/>
    <cellStyle name="Heading 3 4 47 4 2" xfId="8026" xr:uid="{79386DF8-BB62-4583-BB6A-BA5F340B2A28}"/>
    <cellStyle name="Heading 3 4 47 5" xfId="8027" xr:uid="{90686154-F6C1-41CE-8987-2191FC30A5C4}"/>
    <cellStyle name="Heading 3 4 48" xfId="8028" xr:uid="{6B329CA6-6B78-4E78-BF0C-20E2533026F2}"/>
    <cellStyle name="Heading 3 4 48 2" xfId="8029" xr:uid="{91B30854-1A26-4459-AE1E-3A5C49F1E11E}"/>
    <cellStyle name="Heading 3 4 48 2 2" xfId="8030" xr:uid="{246C62E5-70DA-4A52-B5F2-B77146730EF2}"/>
    <cellStyle name="Heading 3 4 48 3" xfId="8031" xr:uid="{FA25DE3D-2285-4FE6-B76A-986BEAD0BD56}"/>
    <cellStyle name="Heading 3 4 48 3 2" xfId="8032" xr:uid="{3FC3A500-6642-42F6-AB47-C041C7066A43}"/>
    <cellStyle name="Heading 3 4 48 4" xfId="8033" xr:uid="{8DCCEE42-6355-4336-9BBD-06A51B3633FA}"/>
    <cellStyle name="Heading 3 4 48 4 2" xfId="8034" xr:uid="{C2E319FA-455C-4AA7-AC69-9909F04B082B}"/>
    <cellStyle name="Heading 3 4 48 5" xfId="8035" xr:uid="{DAE781E8-4F22-43BA-AA80-369C6A044519}"/>
    <cellStyle name="Heading 3 4 49" xfId="8036" xr:uid="{B08DA422-4FAC-4918-9B7F-57464DF58E48}"/>
    <cellStyle name="Heading 3 4 49 2" xfId="8037" xr:uid="{2F90EDCF-62C6-4C56-9827-25EDB56105B1}"/>
    <cellStyle name="Heading 3 4 49 2 2" xfId="8038" xr:uid="{451178EF-AB83-4A45-BC1C-1C8E8C60D7C4}"/>
    <cellStyle name="Heading 3 4 49 3" xfId="8039" xr:uid="{43F766AB-1708-4E65-9E1A-648EC2E31016}"/>
    <cellStyle name="Heading 3 4 49 3 2" xfId="8040" xr:uid="{F360E093-9FB3-4591-8261-A94B9941A6DF}"/>
    <cellStyle name="Heading 3 4 49 4" xfId="8041" xr:uid="{880A2D91-99D4-4AFD-89E0-A88852DC26AF}"/>
    <cellStyle name="Heading 3 4 49 4 2" xfId="8042" xr:uid="{E70F569C-5220-4347-8D87-F509C1A89796}"/>
    <cellStyle name="Heading 3 4 49 5" xfId="8043" xr:uid="{227300E9-DFCB-4449-A587-E86A51155BBC}"/>
    <cellStyle name="Heading 3 4 5" xfId="8044" xr:uid="{71F0E9EC-4A93-4D83-B6E3-2D109C2B60D0}"/>
    <cellStyle name="Heading 3 4 5 2" xfId="8045" xr:uid="{7A0C6771-7E56-420F-87C6-52949C23900F}"/>
    <cellStyle name="Heading 3 4 5 2 2" xfId="8046" xr:uid="{E4169681-85BF-411D-9191-9AF1454038F2}"/>
    <cellStyle name="Heading 3 4 5 3" xfId="8047" xr:uid="{403DB879-D19B-48CA-A52E-AA309279A051}"/>
    <cellStyle name="Heading 3 4 5 3 2" xfId="8048" xr:uid="{F3574032-58AD-4777-8688-6C8FA6AB5F18}"/>
    <cellStyle name="Heading 3 4 5 4" xfId="8049" xr:uid="{78D86ED8-D3C9-400C-B394-84403A5BD8E7}"/>
    <cellStyle name="Heading 3 4 5 4 2" xfId="8050" xr:uid="{8990CE98-6FAF-4A57-8CF3-021EA3464238}"/>
    <cellStyle name="Heading 3 4 5 5" xfId="8051" xr:uid="{D2893517-6A73-4A02-975F-CC25A8BD40A6}"/>
    <cellStyle name="Heading 3 4 50" xfId="8052" xr:uid="{827652DB-4C29-4DE1-AD3F-379167FAFDC1}"/>
    <cellStyle name="Heading 3 4 50 2" xfId="8053" xr:uid="{F8EAF91E-1160-4094-AF90-6D02445B013F}"/>
    <cellStyle name="Heading 3 4 51" xfId="8054" xr:uid="{9E3D3067-48E8-400C-A3BA-2D158AD62B74}"/>
    <cellStyle name="Heading 3 4 6" xfId="8055" xr:uid="{0957F194-225A-4A24-B4A4-D14F0F030F54}"/>
    <cellStyle name="Heading 3 4 6 2" xfId="8056" xr:uid="{FA9F1A97-B298-439E-9515-A1B46B375B57}"/>
    <cellStyle name="Heading 3 4 6 2 2" xfId="8057" xr:uid="{D2B03DAF-7650-42CE-BF5B-7325AEB3AECC}"/>
    <cellStyle name="Heading 3 4 6 3" xfId="8058" xr:uid="{614A02E0-ADF4-4910-9014-95CEE1B060A7}"/>
    <cellStyle name="Heading 3 4 6 3 2" xfId="8059" xr:uid="{9F7671CC-0DFC-4D36-9E58-38FE1AFF8C8F}"/>
    <cellStyle name="Heading 3 4 6 4" xfId="8060" xr:uid="{897409D1-D482-496F-A6F2-3112E033F36F}"/>
    <cellStyle name="Heading 3 4 6 4 2" xfId="8061" xr:uid="{FFE0742D-8B83-468E-8681-3A484DF98403}"/>
    <cellStyle name="Heading 3 4 6 5" xfId="8062" xr:uid="{481F5BBD-91B7-4505-8384-3FF65131FA78}"/>
    <cellStyle name="Heading 3 4 7" xfId="8063" xr:uid="{54EFDB5B-0A63-4C84-A4AE-93E019900050}"/>
    <cellStyle name="Heading 3 4 7 2" xfId="8064" xr:uid="{C71F9E50-8611-4C7D-BC0F-DC00791BDC20}"/>
    <cellStyle name="Heading 3 4 7 2 2" xfId="8065" xr:uid="{1A6D7633-0068-4882-9EB3-7F6394A24E71}"/>
    <cellStyle name="Heading 3 4 7 3" xfId="8066" xr:uid="{830B47D8-1122-44CB-BD2C-F56D6F3781F0}"/>
    <cellStyle name="Heading 3 4 7 3 2" xfId="8067" xr:uid="{CB038BF4-149E-47A8-9743-F18ABACA0C30}"/>
    <cellStyle name="Heading 3 4 7 4" xfId="8068" xr:uid="{82E9A84A-96C2-4CE8-BB46-2C90E3EB5B71}"/>
    <cellStyle name="Heading 3 4 7 4 2" xfId="8069" xr:uid="{16088B64-D856-451D-86D7-DE3EF00753ED}"/>
    <cellStyle name="Heading 3 4 7 5" xfId="8070" xr:uid="{71ECDEE3-1E3D-4751-ADCF-994AADA91AD0}"/>
    <cellStyle name="Heading 3 4 8" xfId="8071" xr:uid="{E17F3307-A34A-42BD-8C4B-609113CD0CAE}"/>
    <cellStyle name="Heading 3 4 8 2" xfId="8072" xr:uid="{4E811843-36F0-4A7D-9577-AA2568F7AEDF}"/>
    <cellStyle name="Heading 3 4 8 2 2" xfId="8073" xr:uid="{BD313760-1E9F-4EF6-B839-DC0BED4A4206}"/>
    <cellStyle name="Heading 3 4 8 3" xfId="8074" xr:uid="{9B547E73-0874-4E23-A4EE-9ED3F6074437}"/>
    <cellStyle name="Heading 3 4 8 3 2" xfId="8075" xr:uid="{10FF8292-DBD0-460A-9195-ED30835D16C8}"/>
    <cellStyle name="Heading 3 4 8 4" xfId="8076" xr:uid="{8B703900-CAC3-4C2C-971D-553F88A4DC52}"/>
    <cellStyle name="Heading 3 4 8 4 2" xfId="8077" xr:uid="{004FD1DB-C25B-4CC5-9FA2-090CF7F9B87C}"/>
    <cellStyle name="Heading 3 4 8 5" xfId="8078" xr:uid="{D0F57A2F-EA3F-45DA-8C9D-204A612D83B4}"/>
    <cellStyle name="Heading 3 4 9" xfId="8079" xr:uid="{792856E9-6E57-4414-98A2-A70E001C6E94}"/>
    <cellStyle name="Heading 3 4 9 2" xfId="8080" xr:uid="{A4196A2B-AF99-463D-B8B6-4BCF1A4177D8}"/>
    <cellStyle name="Heading 3 4 9 2 2" xfId="8081" xr:uid="{8906F28B-5C6B-45BB-BFEF-2EB57E3DD3FC}"/>
    <cellStyle name="Heading 3 4 9 3" xfId="8082" xr:uid="{08E68E67-BFF8-4F2A-A266-42D6E15DD8B6}"/>
    <cellStyle name="Heading 3 4 9 3 2" xfId="8083" xr:uid="{6931300F-4F68-4B78-95C4-C903FE82D019}"/>
    <cellStyle name="Heading 3 4 9 4" xfId="8084" xr:uid="{ADDB779D-4FAA-4653-A72A-B7923CCCE0CE}"/>
    <cellStyle name="Heading 3 4 9 4 2" xfId="8085" xr:uid="{05ED574E-ACF1-4E69-A88E-36626DF1F2DC}"/>
    <cellStyle name="Heading 3 4 9 5" xfId="8086" xr:uid="{091D20DC-DA95-417E-A1C5-C7910711EA2F}"/>
    <cellStyle name="Heading 3 5" xfId="8087" xr:uid="{A552D215-4C32-4F4D-B2A3-2DC3EE49866F}"/>
    <cellStyle name="Heading 3 5 10" xfId="8088" xr:uid="{29B31F5E-E55A-4E5C-BEC5-032A87314A56}"/>
    <cellStyle name="Heading 3 5 10 2" xfId="8089" xr:uid="{F74AFE9F-F14F-462E-9894-F42694962648}"/>
    <cellStyle name="Heading 3 5 10 2 2" xfId="8090" xr:uid="{A8E768EE-097E-4909-8A59-0B33FAC52CCB}"/>
    <cellStyle name="Heading 3 5 10 3" xfId="8091" xr:uid="{1774D9F2-F491-4754-8164-EDDD7CB077C0}"/>
    <cellStyle name="Heading 3 5 10 3 2" xfId="8092" xr:uid="{7FCD2996-035D-4D3B-8BE1-46CBB57C96A6}"/>
    <cellStyle name="Heading 3 5 10 4" xfId="8093" xr:uid="{00D8D89E-775D-4605-B23B-6BF590987962}"/>
    <cellStyle name="Heading 3 5 10 4 2" xfId="8094" xr:uid="{14773FAB-1485-4901-A0C2-60128F3525AE}"/>
    <cellStyle name="Heading 3 5 10 5" xfId="8095" xr:uid="{D42E95F3-2956-4A2E-BA83-F6AFC5EE753C}"/>
    <cellStyle name="Heading 3 5 11" xfId="8096" xr:uid="{0438D026-1872-4656-BEFF-271E4CA1778C}"/>
    <cellStyle name="Heading 3 5 11 2" xfId="8097" xr:uid="{D5834BEE-EE5E-4AC8-BB8A-B428779288FD}"/>
    <cellStyle name="Heading 3 5 11 2 2" xfId="8098" xr:uid="{46A261BE-17D6-4B2B-82E3-1CE2CBFDDBFD}"/>
    <cellStyle name="Heading 3 5 11 3" xfId="8099" xr:uid="{4E7A31DA-2101-4B06-9933-89A064F569C1}"/>
    <cellStyle name="Heading 3 5 11 3 2" xfId="8100" xr:uid="{F6A62DEC-179C-44C4-A5B2-F0B9C4C9A6B8}"/>
    <cellStyle name="Heading 3 5 11 4" xfId="8101" xr:uid="{142A2B9B-2F5B-468E-9107-F11BD2532648}"/>
    <cellStyle name="Heading 3 5 11 4 2" xfId="8102" xr:uid="{4F2A5C67-1797-489E-9F26-DD8C055A0D16}"/>
    <cellStyle name="Heading 3 5 11 5" xfId="8103" xr:uid="{F5C266EC-C51B-4C9D-A534-4B5C6ABFDCC3}"/>
    <cellStyle name="Heading 3 5 12" xfId="8104" xr:uid="{B4CD6813-CC5A-4EF7-BE2A-66EEE831C4FD}"/>
    <cellStyle name="Heading 3 5 12 2" xfId="8105" xr:uid="{432B460E-1D55-4F01-B523-4C799FA479DE}"/>
    <cellStyle name="Heading 3 5 12 2 2" xfId="8106" xr:uid="{3B04AF5D-4B2D-454F-9958-FFBEC244A88C}"/>
    <cellStyle name="Heading 3 5 12 3" xfId="8107" xr:uid="{37C35047-D232-4D7A-B403-500F507DC2EC}"/>
    <cellStyle name="Heading 3 5 12 3 2" xfId="8108" xr:uid="{38F59ACB-4C34-4B66-B265-4EE7B0F6646A}"/>
    <cellStyle name="Heading 3 5 12 4" xfId="8109" xr:uid="{0DCB6044-2F8F-46F0-8BFF-BE2C46B1BC6A}"/>
    <cellStyle name="Heading 3 5 12 4 2" xfId="8110" xr:uid="{ED4E96D9-C538-4CE3-BEBB-3A56735D64E9}"/>
    <cellStyle name="Heading 3 5 12 5" xfId="8111" xr:uid="{1B87B7CC-E01C-45CA-A0CE-2CCFCDCC9D56}"/>
    <cellStyle name="Heading 3 5 13" xfId="8112" xr:uid="{2319134F-6A9C-4000-969D-94F03A53C5B1}"/>
    <cellStyle name="Heading 3 5 13 2" xfId="8113" xr:uid="{05E71894-B0F1-4ACC-90B5-A0AD3817365F}"/>
    <cellStyle name="Heading 3 5 13 2 2" xfId="8114" xr:uid="{EC8E5C0C-A7A4-4204-8580-570D58149C91}"/>
    <cellStyle name="Heading 3 5 13 3" xfId="8115" xr:uid="{69C1CD0C-7AC9-4744-994E-1E70155FBD0C}"/>
    <cellStyle name="Heading 3 5 13 3 2" xfId="8116" xr:uid="{D47BDC90-EA2A-4A51-8092-6472C75CA435}"/>
    <cellStyle name="Heading 3 5 13 4" xfId="8117" xr:uid="{078C0D8E-A66A-47CD-88B0-B36526085CA1}"/>
    <cellStyle name="Heading 3 5 13 4 2" xfId="8118" xr:uid="{F9A9EEC9-3D01-4DCF-914E-E7E5A38459D1}"/>
    <cellStyle name="Heading 3 5 13 5" xfId="8119" xr:uid="{D05CA492-9D6E-42E4-B6B1-EFB15354A9A2}"/>
    <cellStyle name="Heading 3 5 14" xfId="8120" xr:uid="{083BC589-F1EA-44BB-80B8-7CBA3B8360F4}"/>
    <cellStyle name="Heading 3 5 14 2" xfId="8121" xr:uid="{19368EF4-A993-40A1-9A86-43BBF644F57F}"/>
    <cellStyle name="Heading 3 5 14 2 2" xfId="8122" xr:uid="{BD409770-07BF-45C0-BDAC-A1994180474D}"/>
    <cellStyle name="Heading 3 5 14 3" xfId="8123" xr:uid="{52FE6DCE-902D-4E0D-81D4-2F336275A8D8}"/>
    <cellStyle name="Heading 3 5 14 3 2" xfId="8124" xr:uid="{80DF6076-E0B9-4FDD-822B-8F9523FAC1D1}"/>
    <cellStyle name="Heading 3 5 14 4" xfId="8125" xr:uid="{1B35B1BC-94ED-4431-92C2-C29D31D548DB}"/>
    <cellStyle name="Heading 3 5 14 4 2" xfId="8126" xr:uid="{8DB5117C-2B2A-4252-A485-DB52F8391396}"/>
    <cellStyle name="Heading 3 5 14 5" xfId="8127" xr:uid="{2E0D3BBC-327C-4B68-BC92-790027A52758}"/>
    <cellStyle name="Heading 3 5 15" xfId="8128" xr:uid="{9C4AD4D5-307D-4558-B198-02FDFBD79172}"/>
    <cellStyle name="Heading 3 5 15 2" xfId="8129" xr:uid="{C7A1B29D-76FD-47A3-BE92-09376B4D714A}"/>
    <cellStyle name="Heading 3 5 15 2 2" xfId="8130" xr:uid="{8FD41EE6-7F48-4864-9B24-5EB96D851752}"/>
    <cellStyle name="Heading 3 5 15 3" xfId="8131" xr:uid="{CCF99DBB-CEDF-496F-8AF8-9C7B487E20DD}"/>
    <cellStyle name="Heading 3 5 15 3 2" xfId="8132" xr:uid="{5F1DF877-4FE6-4431-8F32-027B0749D219}"/>
    <cellStyle name="Heading 3 5 15 4" xfId="8133" xr:uid="{2EED9B9E-6F95-4B51-A9A0-05090A3D1824}"/>
    <cellStyle name="Heading 3 5 15 4 2" xfId="8134" xr:uid="{4707F687-F9B2-455C-A5B0-20DA5F6B2268}"/>
    <cellStyle name="Heading 3 5 15 5" xfId="8135" xr:uid="{B261D2E9-C4EB-48CF-A896-FBEAAC7FE5D4}"/>
    <cellStyle name="Heading 3 5 16" xfId="8136" xr:uid="{B3CCEF0F-C1F4-4CEE-8D8E-B863BD620678}"/>
    <cellStyle name="Heading 3 5 16 2" xfId="8137" xr:uid="{D9CB52CE-9027-4AC5-BD44-157C3902F4EA}"/>
    <cellStyle name="Heading 3 5 16 2 2" xfId="8138" xr:uid="{3479A759-B08D-4ACB-825F-9AA9E26710A7}"/>
    <cellStyle name="Heading 3 5 16 3" xfId="8139" xr:uid="{0DDAF92E-AD73-4CC1-8258-FDBCA678A60D}"/>
    <cellStyle name="Heading 3 5 16 3 2" xfId="8140" xr:uid="{4284E2BD-9077-481A-8459-D65F1F72DE47}"/>
    <cellStyle name="Heading 3 5 16 4" xfId="8141" xr:uid="{06EB753D-265A-47F5-BC5C-546C17615056}"/>
    <cellStyle name="Heading 3 5 16 4 2" xfId="8142" xr:uid="{3A6BFF46-F941-4EA6-9852-09DB72A468FE}"/>
    <cellStyle name="Heading 3 5 16 5" xfId="8143" xr:uid="{DB0A62C1-69EF-4C82-81BA-9A82DE2A5D22}"/>
    <cellStyle name="Heading 3 5 17" xfId="8144" xr:uid="{289F7174-6B26-497D-938D-787FDD4CBA18}"/>
    <cellStyle name="Heading 3 5 17 2" xfId="8145" xr:uid="{ED9E0FE3-35F9-48FA-8FDC-928B57291DAC}"/>
    <cellStyle name="Heading 3 5 17 2 2" xfId="8146" xr:uid="{0C49613B-5B7E-4612-BEC8-9B0F40C3A49B}"/>
    <cellStyle name="Heading 3 5 17 3" xfId="8147" xr:uid="{24376E5B-8A5B-42A5-8F21-7AF5B12334FB}"/>
    <cellStyle name="Heading 3 5 17 3 2" xfId="8148" xr:uid="{1CA1A13F-8F04-4FF5-A6E8-1BE634E03FC6}"/>
    <cellStyle name="Heading 3 5 17 4" xfId="8149" xr:uid="{1F0A6501-EBF6-4585-8C65-CC17CEFA2A92}"/>
    <cellStyle name="Heading 3 5 17 4 2" xfId="8150" xr:uid="{EFDE6794-214D-4FCD-BBDD-C954CD9F145A}"/>
    <cellStyle name="Heading 3 5 17 5" xfId="8151" xr:uid="{5F63DD75-C3E8-47A2-A85B-8A090F085773}"/>
    <cellStyle name="Heading 3 5 18" xfId="8152" xr:uid="{354711F9-21AF-4123-8537-47FC0BA369C1}"/>
    <cellStyle name="Heading 3 5 18 2" xfId="8153" xr:uid="{F44FC01F-80BD-4BF7-A04B-5611837899ED}"/>
    <cellStyle name="Heading 3 5 18 2 2" xfId="8154" xr:uid="{3930331A-30B7-4E7D-8AED-3088F37EC0D3}"/>
    <cellStyle name="Heading 3 5 18 3" xfId="8155" xr:uid="{40E5ED96-518F-4176-BB94-31F3134F347B}"/>
    <cellStyle name="Heading 3 5 18 3 2" xfId="8156" xr:uid="{4E8BA222-51D8-497E-ABE5-F40F979EBCD5}"/>
    <cellStyle name="Heading 3 5 18 4" xfId="8157" xr:uid="{5AB90414-3A22-486C-9392-1A0812B50332}"/>
    <cellStyle name="Heading 3 5 18 4 2" xfId="8158" xr:uid="{9D8943A3-938D-48C3-BAA0-50B7506095F7}"/>
    <cellStyle name="Heading 3 5 18 5" xfId="8159" xr:uid="{C64B8B68-AAD0-4E57-B8F3-99DFFD8EB974}"/>
    <cellStyle name="Heading 3 5 19" xfId="8160" xr:uid="{37362AC8-29B6-4964-A275-DB58CFA833C8}"/>
    <cellStyle name="Heading 3 5 19 2" xfId="8161" xr:uid="{CAC4D5A4-12AE-49BC-A4AF-DA63D4217E3B}"/>
    <cellStyle name="Heading 3 5 19 2 2" xfId="8162" xr:uid="{4A56BCE1-6C97-4539-BD88-40FD0719E76B}"/>
    <cellStyle name="Heading 3 5 19 3" xfId="8163" xr:uid="{04396274-ABF0-4928-BBEE-E49E8A3DBB06}"/>
    <cellStyle name="Heading 3 5 19 3 2" xfId="8164" xr:uid="{A69CF5FA-0AC1-410C-B234-1DA7767D497F}"/>
    <cellStyle name="Heading 3 5 19 4" xfId="8165" xr:uid="{6474F229-2B5E-4D53-BBF7-4B760300ADCE}"/>
    <cellStyle name="Heading 3 5 19 4 2" xfId="8166" xr:uid="{BE3313C9-5E89-4E05-A3B7-FB7BBE9109F4}"/>
    <cellStyle name="Heading 3 5 19 5" xfId="8167" xr:uid="{43BF4DD3-531D-44A7-A01B-A57CC34F3306}"/>
    <cellStyle name="Heading 3 5 2" xfId="8168" xr:uid="{658FD219-20AE-46B3-A527-A63929049DF9}"/>
    <cellStyle name="Heading 3 5 2 2" xfId="8169" xr:uid="{23E36753-1FDB-4D89-907E-A0F28832EF1D}"/>
    <cellStyle name="Heading 3 5 2 2 2" xfId="8170" xr:uid="{826DCBC1-FE3F-4AF8-9230-D369FC32B5A4}"/>
    <cellStyle name="Heading 3 5 2 3" xfId="8171" xr:uid="{4E9C3A09-1902-45DC-AD1B-758BEE6A69B5}"/>
    <cellStyle name="Heading 3 5 2 3 2" xfId="8172" xr:uid="{C98939C4-CF17-450D-9AB4-4B7B73904493}"/>
    <cellStyle name="Heading 3 5 2 4" xfId="8173" xr:uid="{2271CB57-11CB-4B66-AC7F-226E2A55B2E4}"/>
    <cellStyle name="Heading 3 5 2 4 2" xfId="8174" xr:uid="{8386D1E9-23C5-4FC1-9325-9F948205D3A5}"/>
    <cellStyle name="Heading 3 5 2 5" xfId="8175" xr:uid="{08F6F0B1-D4FA-49AF-AE35-8F8C6365AF20}"/>
    <cellStyle name="Heading 3 5 20" xfId="8176" xr:uid="{29C048F6-B3B5-4071-8A20-7A00CA403F6D}"/>
    <cellStyle name="Heading 3 5 20 2" xfId="8177" xr:uid="{DA14CA09-B9AA-4E9C-9BDD-BD0581E59B8A}"/>
    <cellStyle name="Heading 3 5 20 2 2" xfId="8178" xr:uid="{73B728E5-CFF3-4AF7-9757-B36A21247BF9}"/>
    <cellStyle name="Heading 3 5 20 3" xfId="8179" xr:uid="{4B985E31-8BF4-4B8B-BAC4-6552115348BB}"/>
    <cellStyle name="Heading 3 5 20 3 2" xfId="8180" xr:uid="{530367E9-799D-4E91-BF43-AE7F4C2A45EF}"/>
    <cellStyle name="Heading 3 5 20 4" xfId="8181" xr:uid="{29F717AD-80E0-4DA7-8A97-F25CC84C6391}"/>
    <cellStyle name="Heading 3 5 20 4 2" xfId="8182" xr:uid="{F318433C-1A1D-4998-B79B-B40BA11C779B}"/>
    <cellStyle name="Heading 3 5 20 5" xfId="8183" xr:uid="{F44C65C8-3650-4260-9972-9FCF73543085}"/>
    <cellStyle name="Heading 3 5 21" xfId="8184" xr:uid="{446D2C54-E959-4779-8ACE-E17DAAA6FC86}"/>
    <cellStyle name="Heading 3 5 21 2" xfId="8185" xr:uid="{1716A2BC-D3AD-4A35-BBB8-0FA729CE9DD6}"/>
    <cellStyle name="Heading 3 5 21 2 2" xfId="8186" xr:uid="{8FE8C26F-62BA-499F-B639-48DF7FC36C60}"/>
    <cellStyle name="Heading 3 5 21 3" xfId="8187" xr:uid="{6EE73356-9407-4DBD-879F-C5026ED9A050}"/>
    <cellStyle name="Heading 3 5 21 3 2" xfId="8188" xr:uid="{BDB6E01B-C6BB-4455-9457-23571DCF704E}"/>
    <cellStyle name="Heading 3 5 21 4" xfId="8189" xr:uid="{13B2C38B-95F3-418F-9DAA-183AE449CF02}"/>
    <cellStyle name="Heading 3 5 21 4 2" xfId="8190" xr:uid="{AB90155E-7373-440B-851F-F08E2EE989DB}"/>
    <cellStyle name="Heading 3 5 21 5" xfId="8191" xr:uid="{0AD36CCE-E1DA-443D-AE3F-53595986AA2D}"/>
    <cellStyle name="Heading 3 5 22" xfId="8192" xr:uid="{835F763A-C407-47CD-A44E-91AAC3C974ED}"/>
    <cellStyle name="Heading 3 5 22 2" xfId="8193" xr:uid="{E8BFEEB6-58B3-4D14-AFEB-1A583F84D3F7}"/>
    <cellStyle name="Heading 3 5 22 2 2" xfId="8194" xr:uid="{19D9DE3E-14F5-4BE5-8E9C-59D07F7E51CE}"/>
    <cellStyle name="Heading 3 5 22 3" xfId="8195" xr:uid="{6942CFFF-8580-4345-BB8F-5A5138360D18}"/>
    <cellStyle name="Heading 3 5 22 3 2" xfId="8196" xr:uid="{F3359A60-360C-4DBA-9395-5519B56ECE11}"/>
    <cellStyle name="Heading 3 5 22 4" xfId="8197" xr:uid="{7A196B55-86CC-4DC9-8D62-3041A6DACE56}"/>
    <cellStyle name="Heading 3 5 22 4 2" xfId="8198" xr:uid="{FF888825-2874-4F74-BAA2-50C258EE7D04}"/>
    <cellStyle name="Heading 3 5 22 5" xfId="8199" xr:uid="{8292D707-5605-4923-987B-E23F7E7DB9BF}"/>
    <cellStyle name="Heading 3 5 23" xfId="8200" xr:uid="{C128DA23-CDCA-45AF-A758-3945311EF8D7}"/>
    <cellStyle name="Heading 3 5 23 2" xfId="8201" xr:uid="{89E56CA5-46D6-45C1-8163-A22E09829A50}"/>
    <cellStyle name="Heading 3 5 23 2 2" xfId="8202" xr:uid="{A43A4B0C-D33E-48FB-92E5-2B0346541FD7}"/>
    <cellStyle name="Heading 3 5 23 3" xfId="8203" xr:uid="{C084A6E2-4CF3-45F9-9C44-0A117720C937}"/>
    <cellStyle name="Heading 3 5 23 3 2" xfId="8204" xr:uid="{EE2B76FD-3F46-44D5-B932-6C8B37EB7C86}"/>
    <cellStyle name="Heading 3 5 23 4" xfId="8205" xr:uid="{95AB05D4-DCD5-4411-BD51-3F0D58354418}"/>
    <cellStyle name="Heading 3 5 23 4 2" xfId="8206" xr:uid="{AF2818D8-BF9B-447F-A28D-6D5942A38C68}"/>
    <cellStyle name="Heading 3 5 23 5" xfId="8207" xr:uid="{3CB7A737-230B-4848-8846-9C1955509AF9}"/>
    <cellStyle name="Heading 3 5 24" xfId="8208" xr:uid="{4DCDD879-D4D0-4834-BE62-146F4D462212}"/>
    <cellStyle name="Heading 3 5 24 2" xfId="8209" xr:uid="{B3306E35-70AC-46FE-910B-22D4B101B77E}"/>
    <cellStyle name="Heading 3 5 24 2 2" xfId="8210" xr:uid="{45E98DA8-00A5-4E92-A554-05BE90AFBE77}"/>
    <cellStyle name="Heading 3 5 24 3" xfId="8211" xr:uid="{5985A51A-9B2E-4BD7-A590-60D458318D76}"/>
    <cellStyle name="Heading 3 5 24 3 2" xfId="8212" xr:uid="{FEB7E25C-97EF-4D55-B22C-26AAD651C397}"/>
    <cellStyle name="Heading 3 5 24 4" xfId="8213" xr:uid="{4CA3AD44-E21A-4A60-A3A8-D6F41AC82788}"/>
    <cellStyle name="Heading 3 5 24 4 2" xfId="8214" xr:uid="{69E1A1C0-4FB0-43D8-B654-BF0A7028638D}"/>
    <cellStyle name="Heading 3 5 24 5" xfId="8215" xr:uid="{96F15ADF-708B-42F5-B984-04697FD8A55C}"/>
    <cellStyle name="Heading 3 5 25" xfId="8216" xr:uid="{BED7AB82-07E0-4FE4-99AD-4BCC03CC18BB}"/>
    <cellStyle name="Heading 3 5 25 2" xfId="8217" xr:uid="{A6126571-DCA9-4F14-9562-870FCEC46CC0}"/>
    <cellStyle name="Heading 3 5 25 2 2" xfId="8218" xr:uid="{25951906-AED8-43AE-A945-6213B486D2C3}"/>
    <cellStyle name="Heading 3 5 25 3" xfId="8219" xr:uid="{FC9A4444-DDEC-4A4A-B12A-9D6B0E82F6E2}"/>
    <cellStyle name="Heading 3 5 25 3 2" xfId="8220" xr:uid="{B85CAB80-6F5F-44DE-8529-92BDB67AAF2B}"/>
    <cellStyle name="Heading 3 5 25 4" xfId="8221" xr:uid="{2C3CFBB6-1637-4462-91F7-235C0FA74B42}"/>
    <cellStyle name="Heading 3 5 25 4 2" xfId="8222" xr:uid="{271E8DE0-EBD4-4866-9DD5-BB1BEB39D298}"/>
    <cellStyle name="Heading 3 5 25 5" xfId="8223" xr:uid="{34B77F1E-B073-4401-95FD-91FF23A624DA}"/>
    <cellStyle name="Heading 3 5 26" xfId="8224" xr:uid="{4399B4C3-5DB7-4B57-9EA6-FD44DD7AB574}"/>
    <cellStyle name="Heading 3 5 26 2" xfId="8225" xr:uid="{2A0544EF-79FD-4A92-9C3E-D605D8C18CA0}"/>
    <cellStyle name="Heading 3 5 26 2 2" xfId="8226" xr:uid="{220EEEAB-633B-4798-A385-C9E484E94627}"/>
    <cellStyle name="Heading 3 5 26 3" xfId="8227" xr:uid="{0040B775-EC07-4B4B-B34F-8ABD7F25C821}"/>
    <cellStyle name="Heading 3 5 26 3 2" xfId="8228" xr:uid="{DE486218-C6BF-494A-8DF5-D6C8FDF5C9AC}"/>
    <cellStyle name="Heading 3 5 26 4" xfId="8229" xr:uid="{551B9A37-8BB8-48D2-9025-6F166D65A62F}"/>
    <cellStyle name="Heading 3 5 26 4 2" xfId="8230" xr:uid="{161138D6-64D2-4A55-9D90-BCD7F53EB6B5}"/>
    <cellStyle name="Heading 3 5 26 5" xfId="8231" xr:uid="{8376DE4E-2405-475B-8632-9C10C0925304}"/>
    <cellStyle name="Heading 3 5 27" xfId="8232" xr:uid="{68142BDD-A07D-4F64-A903-74AB3D967438}"/>
    <cellStyle name="Heading 3 5 27 2" xfId="8233" xr:uid="{B228FBCC-7567-48C6-AE8C-A1F846C4B7E2}"/>
    <cellStyle name="Heading 3 5 27 2 2" xfId="8234" xr:uid="{1DBB4408-BA56-4E20-841C-D5E43459811C}"/>
    <cellStyle name="Heading 3 5 27 3" xfId="8235" xr:uid="{94F9C877-2397-4296-BD7F-9F29EC6C1669}"/>
    <cellStyle name="Heading 3 5 27 3 2" xfId="8236" xr:uid="{FE4FADB4-3EB1-472A-9A1C-5E2D231A3F45}"/>
    <cellStyle name="Heading 3 5 27 4" xfId="8237" xr:uid="{BEFBFC6E-85A4-4D00-A851-458DD1FEB929}"/>
    <cellStyle name="Heading 3 5 27 4 2" xfId="8238" xr:uid="{24AF3236-08AD-4B0D-B828-906D5BE8837B}"/>
    <cellStyle name="Heading 3 5 27 5" xfId="8239" xr:uid="{A6A1C962-CE93-4DCB-B705-7DC6CE3217F7}"/>
    <cellStyle name="Heading 3 5 28" xfId="8240" xr:uid="{01CA1811-CC79-483F-8430-5B7A9B14EA92}"/>
    <cellStyle name="Heading 3 5 28 2" xfId="8241" xr:uid="{2E166E80-BA3F-4256-97A2-3339855400A5}"/>
    <cellStyle name="Heading 3 5 28 2 2" xfId="8242" xr:uid="{7D4424DA-1430-4B27-B2ED-ACC1C87C5E9E}"/>
    <cellStyle name="Heading 3 5 28 3" xfId="8243" xr:uid="{2E7E710B-507A-434D-9535-48C973E612A8}"/>
    <cellStyle name="Heading 3 5 28 3 2" xfId="8244" xr:uid="{80751DAD-462C-4E10-BEE2-E60E50FDEF05}"/>
    <cellStyle name="Heading 3 5 28 4" xfId="8245" xr:uid="{78982C07-5A32-4D57-88CA-79B91AE0F4FF}"/>
    <cellStyle name="Heading 3 5 28 4 2" xfId="8246" xr:uid="{D6B6CFEC-402F-4388-8402-009E9672ED09}"/>
    <cellStyle name="Heading 3 5 28 5" xfId="8247" xr:uid="{2F1F2881-3D03-4750-B9DA-FFBFF108A48E}"/>
    <cellStyle name="Heading 3 5 29" xfId="8248" xr:uid="{2EF23787-6D5B-49F2-A594-5DF671D5544D}"/>
    <cellStyle name="Heading 3 5 29 2" xfId="8249" xr:uid="{72629AB0-FE8E-4021-8501-A54973E7F2E4}"/>
    <cellStyle name="Heading 3 5 29 2 2" xfId="8250" xr:uid="{E752C2AA-F62B-43E5-8EC7-7CF6DE658880}"/>
    <cellStyle name="Heading 3 5 29 3" xfId="8251" xr:uid="{58C1CA2F-2302-4F47-980D-6772132D369B}"/>
    <cellStyle name="Heading 3 5 29 3 2" xfId="8252" xr:uid="{F1BA6447-23C9-443E-9EDC-1F6ADDF99F97}"/>
    <cellStyle name="Heading 3 5 29 4" xfId="8253" xr:uid="{66A669D3-CA09-4F52-AB53-516DDD89CA78}"/>
    <cellStyle name="Heading 3 5 29 4 2" xfId="8254" xr:uid="{2EA7BE65-1F32-492E-AA1E-B0E486DA2523}"/>
    <cellStyle name="Heading 3 5 29 5" xfId="8255" xr:uid="{2EBBFCCA-E2DA-4F71-8A6A-89AA2CF6B4C3}"/>
    <cellStyle name="Heading 3 5 3" xfId="8256" xr:uid="{6F63015F-984D-449F-9318-3C99A152C110}"/>
    <cellStyle name="Heading 3 5 3 2" xfId="8257" xr:uid="{50F6C5CF-A92D-4A33-85C6-21FE6A528014}"/>
    <cellStyle name="Heading 3 5 3 2 2" xfId="8258" xr:uid="{E85303CB-3628-4F54-AC37-6CC66B1D1E52}"/>
    <cellStyle name="Heading 3 5 3 3" xfId="8259" xr:uid="{154C7BD6-AAAB-4B2B-8EE4-7A3E0BDA3F9A}"/>
    <cellStyle name="Heading 3 5 3 3 2" xfId="8260" xr:uid="{98765823-1D96-41EF-B6E0-E5D55656E771}"/>
    <cellStyle name="Heading 3 5 3 4" xfId="8261" xr:uid="{3C2808C3-5D0E-4462-B8DD-6893D0BE2A07}"/>
    <cellStyle name="Heading 3 5 3 4 2" xfId="8262" xr:uid="{B4C42C76-DD13-482D-81B4-9E6CC20E23E9}"/>
    <cellStyle name="Heading 3 5 3 5" xfId="8263" xr:uid="{D5985616-BF44-42BD-8F85-7F3352FE81D2}"/>
    <cellStyle name="Heading 3 5 30" xfId="8264" xr:uid="{771F4034-59FF-4B32-96FE-D19C90D7E0BD}"/>
    <cellStyle name="Heading 3 5 30 2" xfId="8265" xr:uid="{1E16599C-1524-4022-9D1B-132F2C4C7261}"/>
    <cellStyle name="Heading 3 5 30 2 2" xfId="8266" xr:uid="{AD55524E-3198-4C7E-9AAA-C5A256ED1A6D}"/>
    <cellStyle name="Heading 3 5 30 3" xfId="8267" xr:uid="{FCF008A7-B3F2-4025-9E1C-E6631D88792F}"/>
    <cellStyle name="Heading 3 5 30 3 2" xfId="8268" xr:uid="{3FD95CFD-9F14-4865-91DD-EB95A671B5B4}"/>
    <cellStyle name="Heading 3 5 30 4" xfId="8269" xr:uid="{1F1556B3-E9E7-4ED5-A9CA-C929F71E5D15}"/>
    <cellStyle name="Heading 3 5 30 4 2" xfId="8270" xr:uid="{39640E0F-0F90-4C0B-8E30-81228D01C138}"/>
    <cellStyle name="Heading 3 5 30 5" xfId="8271" xr:uid="{3993CF52-C1A5-4C44-90CF-D9ABB7074AC8}"/>
    <cellStyle name="Heading 3 5 31" xfId="8272" xr:uid="{39F6F60F-B6A8-4D1D-B758-ABD691D4BD30}"/>
    <cellStyle name="Heading 3 5 31 2" xfId="8273" xr:uid="{B57035E1-CA9A-4F41-BC9F-46E6B5C1375D}"/>
    <cellStyle name="Heading 3 5 31 2 2" xfId="8274" xr:uid="{B4406D8E-8571-44A1-841B-F5C0139C6687}"/>
    <cellStyle name="Heading 3 5 31 3" xfId="8275" xr:uid="{88952713-1679-4222-B2D4-D0BCE55F0D95}"/>
    <cellStyle name="Heading 3 5 31 3 2" xfId="8276" xr:uid="{3270776B-B3CE-4A34-BD4C-1C925BBF3C5A}"/>
    <cellStyle name="Heading 3 5 31 4" xfId="8277" xr:uid="{6E7F78CA-FE60-45C1-80F5-6654841AE636}"/>
    <cellStyle name="Heading 3 5 31 4 2" xfId="8278" xr:uid="{EE1CF283-D351-4512-B5EF-A9AD41F413CA}"/>
    <cellStyle name="Heading 3 5 31 5" xfId="8279" xr:uid="{8F552985-E04A-4EE2-B895-F2773D4576F7}"/>
    <cellStyle name="Heading 3 5 32" xfId="8280" xr:uid="{30B4886F-8541-4DF7-AC3E-3B8E6CA2AE8B}"/>
    <cellStyle name="Heading 3 5 32 2" xfId="8281" xr:uid="{7B452F97-B688-4B44-90C7-174B4311C418}"/>
    <cellStyle name="Heading 3 5 32 2 2" xfId="8282" xr:uid="{FD3859D8-F4BB-4589-BDA2-9A5CBBB78ABA}"/>
    <cellStyle name="Heading 3 5 32 3" xfId="8283" xr:uid="{2BE016D4-9DE6-44A3-8E65-22F738A00345}"/>
    <cellStyle name="Heading 3 5 32 3 2" xfId="8284" xr:uid="{28B26250-5CEE-4925-BCA8-F57A4ED13232}"/>
    <cellStyle name="Heading 3 5 32 4" xfId="8285" xr:uid="{2C03E9C9-A5A9-468C-92CC-C08CB76FD7B1}"/>
    <cellStyle name="Heading 3 5 32 4 2" xfId="8286" xr:uid="{B98C1989-2BC5-4925-BC96-E0643A1A11F6}"/>
    <cellStyle name="Heading 3 5 32 5" xfId="8287" xr:uid="{09627D96-BD9C-4405-AC23-3DD7B274E0DC}"/>
    <cellStyle name="Heading 3 5 33" xfId="8288" xr:uid="{25DE8726-0446-41E9-96F3-485E99107E51}"/>
    <cellStyle name="Heading 3 5 33 2" xfId="8289" xr:uid="{0A554680-C448-4493-A693-241D3030D29E}"/>
    <cellStyle name="Heading 3 5 33 2 2" xfId="8290" xr:uid="{93B39A0C-A2A0-4219-9F78-AFA9299FD5F6}"/>
    <cellStyle name="Heading 3 5 33 3" xfId="8291" xr:uid="{BC2C7AB8-1358-4EC0-BA45-93A1577809D0}"/>
    <cellStyle name="Heading 3 5 33 3 2" xfId="8292" xr:uid="{8261FF14-BB6E-4F13-8E6D-C14DEFD4DED6}"/>
    <cellStyle name="Heading 3 5 33 4" xfId="8293" xr:uid="{502AA5A4-E1F8-41ED-AC7F-071368CAF510}"/>
    <cellStyle name="Heading 3 5 33 4 2" xfId="8294" xr:uid="{4463C255-5851-4048-9ADA-8B78039747B4}"/>
    <cellStyle name="Heading 3 5 33 5" xfId="8295" xr:uid="{1051FB90-7337-41FC-B7A7-F7A979C575DF}"/>
    <cellStyle name="Heading 3 5 34" xfId="8296" xr:uid="{51007EDA-54FA-430F-9A1D-46AD0555222C}"/>
    <cellStyle name="Heading 3 5 34 2" xfId="8297" xr:uid="{4534E707-3AAE-4276-A3B9-A008A56403DB}"/>
    <cellStyle name="Heading 3 5 34 2 2" xfId="8298" xr:uid="{DEDF6E0D-9EEB-409F-B188-55800C8B09FD}"/>
    <cellStyle name="Heading 3 5 34 3" xfId="8299" xr:uid="{32BC4185-A18A-4850-B1F9-A9C7C4362763}"/>
    <cellStyle name="Heading 3 5 34 3 2" xfId="8300" xr:uid="{DB93212E-077D-4690-88C2-530FCB556251}"/>
    <cellStyle name="Heading 3 5 34 4" xfId="8301" xr:uid="{76361015-0652-4329-BC1B-0A7C057E3C79}"/>
    <cellStyle name="Heading 3 5 34 4 2" xfId="8302" xr:uid="{C1773D0B-3CAD-4603-8A6D-1FF3934A6217}"/>
    <cellStyle name="Heading 3 5 34 5" xfId="8303" xr:uid="{63A196AD-E2D0-4659-B040-25BEE4CD6236}"/>
    <cellStyle name="Heading 3 5 35" xfId="8304" xr:uid="{ED2A8424-EBA4-4FBD-B93D-BD80096B58E9}"/>
    <cellStyle name="Heading 3 5 35 2" xfId="8305" xr:uid="{D2164FDB-1AF8-4D7C-B7E9-4F2EAEC388DB}"/>
    <cellStyle name="Heading 3 5 35 2 2" xfId="8306" xr:uid="{291FF6F1-362C-431A-8DA9-1BAD9C0400D7}"/>
    <cellStyle name="Heading 3 5 35 3" xfId="8307" xr:uid="{28484055-2464-4313-882F-455E3B227D81}"/>
    <cellStyle name="Heading 3 5 35 3 2" xfId="8308" xr:uid="{C7D66659-ADF4-4D08-BD83-681755F040E9}"/>
    <cellStyle name="Heading 3 5 35 4" xfId="8309" xr:uid="{EEE9E9DD-14F9-4757-B004-9EAB46A0F781}"/>
    <cellStyle name="Heading 3 5 35 4 2" xfId="8310" xr:uid="{9256D0DD-8C1B-4101-9F35-60B5B4134C36}"/>
    <cellStyle name="Heading 3 5 35 5" xfId="8311" xr:uid="{2B940F8D-4A62-42CF-962D-CB8EA91FA38E}"/>
    <cellStyle name="Heading 3 5 36" xfId="8312" xr:uid="{1D7AF6BD-ED0A-48BD-B320-99416C280F7F}"/>
    <cellStyle name="Heading 3 5 36 2" xfId="8313" xr:uid="{0E878965-7EED-4285-A473-C6A1C3C73717}"/>
    <cellStyle name="Heading 3 5 36 2 2" xfId="8314" xr:uid="{09DDA0D1-CC90-4239-90F8-22DC1E40F2BC}"/>
    <cellStyle name="Heading 3 5 36 3" xfId="8315" xr:uid="{AC03C6B6-FB62-410D-9B91-8782EA0675AD}"/>
    <cellStyle name="Heading 3 5 36 3 2" xfId="8316" xr:uid="{AE5DBCA4-AC85-4E80-B01C-09B957029FD8}"/>
    <cellStyle name="Heading 3 5 36 4" xfId="8317" xr:uid="{415D3C4F-E68C-4779-8285-A300B669799C}"/>
    <cellStyle name="Heading 3 5 36 4 2" xfId="8318" xr:uid="{4616FA18-82C3-4327-9272-F5D4DBA82360}"/>
    <cellStyle name="Heading 3 5 36 5" xfId="8319" xr:uid="{42AB4BA8-289A-47E5-A8A5-FDB8127173DC}"/>
    <cellStyle name="Heading 3 5 37" xfId="8320" xr:uid="{987C0583-DB4C-41FD-B339-7CC50B8E51F6}"/>
    <cellStyle name="Heading 3 5 37 2" xfId="8321" xr:uid="{A85A0F68-1495-44C7-AB99-7A51B418D584}"/>
    <cellStyle name="Heading 3 5 37 2 2" xfId="8322" xr:uid="{B7804296-8996-4F75-844B-177E41F4AA71}"/>
    <cellStyle name="Heading 3 5 37 3" xfId="8323" xr:uid="{EDA9E392-2AE9-4A45-A937-2E1A9ECAA6E2}"/>
    <cellStyle name="Heading 3 5 37 3 2" xfId="8324" xr:uid="{B6A0B471-E01F-439B-9BB4-B5B06DA7F066}"/>
    <cellStyle name="Heading 3 5 37 4" xfId="8325" xr:uid="{4086B2EA-AC03-4A95-AA95-3DDDABF9B3DB}"/>
    <cellStyle name="Heading 3 5 37 4 2" xfId="8326" xr:uid="{2DC7A484-42DD-4114-BB3D-9D00AB2524FC}"/>
    <cellStyle name="Heading 3 5 37 5" xfId="8327" xr:uid="{3494D60F-0059-4C61-A88D-D780FDF960D0}"/>
    <cellStyle name="Heading 3 5 38" xfId="8328" xr:uid="{3E3E25C3-4053-43D3-B8BF-905EF579C8A4}"/>
    <cellStyle name="Heading 3 5 38 2" xfId="8329" xr:uid="{1D568C5F-9AE1-43D3-9DCD-A1A832AF55FB}"/>
    <cellStyle name="Heading 3 5 38 2 2" xfId="8330" xr:uid="{73508358-9BBA-4371-814E-CA82BBA216B3}"/>
    <cellStyle name="Heading 3 5 38 3" xfId="8331" xr:uid="{A0809277-F12B-4B03-8876-FDA5366CE158}"/>
    <cellStyle name="Heading 3 5 38 3 2" xfId="8332" xr:uid="{AD791915-4972-440B-BB2A-404264A17D71}"/>
    <cellStyle name="Heading 3 5 38 4" xfId="8333" xr:uid="{F46C4F02-A46A-4362-886F-EA3E5D1176B2}"/>
    <cellStyle name="Heading 3 5 38 4 2" xfId="8334" xr:uid="{31C6ADA2-4018-4FDB-A33C-65C22608B450}"/>
    <cellStyle name="Heading 3 5 38 5" xfId="8335" xr:uid="{EA14E7A9-FED5-4FE0-9417-6110342C3618}"/>
    <cellStyle name="Heading 3 5 39" xfId="8336" xr:uid="{21DB8A6C-9AF3-400A-B603-EB98A40663F0}"/>
    <cellStyle name="Heading 3 5 39 2" xfId="8337" xr:uid="{0964C8E0-962F-460E-9205-A8875F61867F}"/>
    <cellStyle name="Heading 3 5 39 2 2" xfId="8338" xr:uid="{EDCB157E-AB27-48E6-8699-DA4B2FF6302D}"/>
    <cellStyle name="Heading 3 5 39 3" xfId="8339" xr:uid="{7DF3E7FA-4F04-464D-A961-13E7792AEE66}"/>
    <cellStyle name="Heading 3 5 39 3 2" xfId="8340" xr:uid="{AD7EF26D-58F5-46AD-BEA3-9E53B198D12C}"/>
    <cellStyle name="Heading 3 5 39 4" xfId="8341" xr:uid="{B4DEE431-BDE2-4392-9ECD-B954C1AD5E9A}"/>
    <cellStyle name="Heading 3 5 39 4 2" xfId="8342" xr:uid="{AA132CE5-CE68-41D0-9B81-99A145AC31FA}"/>
    <cellStyle name="Heading 3 5 39 5" xfId="8343" xr:uid="{FD20F4D8-B46A-4897-BF70-715C015E9A9B}"/>
    <cellStyle name="Heading 3 5 4" xfId="8344" xr:uid="{78ECACCF-FEA4-4FB1-8007-610B52CEC7BA}"/>
    <cellStyle name="Heading 3 5 4 2" xfId="8345" xr:uid="{7BF91B44-E684-452C-98C6-DA1154C34FDB}"/>
    <cellStyle name="Heading 3 5 4 2 2" xfId="8346" xr:uid="{CCC7BE85-2F00-47EE-A36D-7E0CBA2B1BCD}"/>
    <cellStyle name="Heading 3 5 4 3" xfId="8347" xr:uid="{7D61F796-2B29-415E-88EC-017B38C6F38D}"/>
    <cellStyle name="Heading 3 5 4 3 2" xfId="8348" xr:uid="{3A5C973F-FBBC-4BF3-AE01-0603675650B7}"/>
    <cellStyle name="Heading 3 5 4 4" xfId="8349" xr:uid="{0870E1C5-0C52-4C62-A178-BB282767B8DE}"/>
    <cellStyle name="Heading 3 5 4 4 2" xfId="8350" xr:uid="{513367CE-C02B-468D-AC0C-3D37A3F8E946}"/>
    <cellStyle name="Heading 3 5 4 5" xfId="8351" xr:uid="{FF2F30DD-0DC6-467F-AAD9-55B9867BF5AE}"/>
    <cellStyle name="Heading 3 5 40" xfId="8352" xr:uid="{78148075-C13E-4F1A-945E-F89C2FAECCBB}"/>
    <cellStyle name="Heading 3 5 40 2" xfId="8353" xr:uid="{40C018F2-73DA-48E7-9894-0D83BDE20D19}"/>
    <cellStyle name="Heading 3 5 40 2 2" xfId="8354" xr:uid="{8F922204-3089-45DD-963C-8FD8CE581E83}"/>
    <cellStyle name="Heading 3 5 40 3" xfId="8355" xr:uid="{C2F07556-554F-4DC2-8923-5E31EDB65626}"/>
    <cellStyle name="Heading 3 5 40 3 2" xfId="8356" xr:uid="{BCD772BF-18DE-40ED-A313-1F69BCCD9D41}"/>
    <cellStyle name="Heading 3 5 40 4" xfId="8357" xr:uid="{8AA2C036-6163-4B49-93A0-D7A448BF49D2}"/>
    <cellStyle name="Heading 3 5 40 4 2" xfId="8358" xr:uid="{B0836D43-B739-4060-8FFB-C06A02A8E405}"/>
    <cellStyle name="Heading 3 5 40 5" xfId="8359" xr:uid="{7B048935-EE8B-4C25-AC6D-A44C1A07AE73}"/>
    <cellStyle name="Heading 3 5 41" xfId="8360" xr:uid="{F9F1735B-C813-40A7-9630-AC0EEFAE294C}"/>
    <cellStyle name="Heading 3 5 41 2" xfId="8361" xr:uid="{2612C915-4D2A-4BCE-A69B-4C53E3E159E7}"/>
    <cellStyle name="Heading 3 5 41 2 2" xfId="8362" xr:uid="{560971F6-F6C8-4FB9-A2E8-ABA2E95368CE}"/>
    <cellStyle name="Heading 3 5 41 3" xfId="8363" xr:uid="{A4C96F99-5277-4029-BFD0-33641E028FC4}"/>
    <cellStyle name="Heading 3 5 41 3 2" xfId="8364" xr:uid="{11A289B3-93C3-4E6E-8ECA-39336217F733}"/>
    <cellStyle name="Heading 3 5 41 4" xfId="8365" xr:uid="{994A3025-F45A-4122-971C-513202887D83}"/>
    <cellStyle name="Heading 3 5 41 4 2" xfId="8366" xr:uid="{71FAEBF2-29BD-4FDD-87D1-00B80F3A3F58}"/>
    <cellStyle name="Heading 3 5 41 5" xfId="8367" xr:uid="{83A0A7F2-E92D-444B-88A4-076A9E78A5F9}"/>
    <cellStyle name="Heading 3 5 42" xfId="8368" xr:uid="{9101DFB7-D7E9-459D-AF27-3904F88E26F8}"/>
    <cellStyle name="Heading 3 5 42 2" xfId="8369" xr:uid="{1B826391-E46D-4141-AAC1-679CB59A3CA9}"/>
    <cellStyle name="Heading 3 5 42 2 2" xfId="8370" xr:uid="{4BF037B6-4AE8-41F6-99E6-C727D2771F24}"/>
    <cellStyle name="Heading 3 5 42 3" xfId="8371" xr:uid="{8E5C7CB5-6665-4CAF-9BA5-B15953608A1C}"/>
    <cellStyle name="Heading 3 5 42 3 2" xfId="8372" xr:uid="{E5A7706E-6F10-468F-878F-5901E9DBCBC0}"/>
    <cellStyle name="Heading 3 5 42 4" xfId="8373" xr:uid="{ACCFB256-6C15-4CE3-AD17-B45FB06A84BA}"/>
    <cellStyle name="Heading 3 5 42 4 2" xfId="8374" xr:uid="{3C92B850-7B84-4270-A8FB-B6DD3C628B81}"/>
    <cellStyle name="Heading 3 5 42 5" xfId="8375" xr:uid="{318EB183-2B0C-463A-91BB-9F5493899E2B}"/>
    <cellStyle name="Heading 3 5 43" xfId="8376" xr:uid="{3636861A-81CC-4E78-8EB5-270BBB81AB03}"/>
    <cellStyle name="Heading 3 5 43 2" xfId="8377" xr:uid="{B9093E62-FE65-4774-A023-0B8D4BD0CF44}"/>
    <cellStyle name="Heading 3 5 43 2 2" xfId="8378" xr:uid="{D9FEFB87-F507-415F-B4C2-9A0E268C7383}"/>
    <cellStyle name="Heading 3 5 43 3" xfId="8379" xr:uid="{10E98506-242D-4F51-8761-3C5C9CC6FB5A}"/>
    <cellStyle name="Heading 3 5 43 3 2" xfId="8380" xr:uid="{C83C1F4E-DD43-4511-9823-30F6BD0C181A}"/>
    <cellStyle name="Heading 3 5 43 4" xfId="8381" xr:uid="{6EEB84B0-819C-41C9-992A-44687F28FE55}"/>
    <cellStyle name="Heading 3 5 43 4 2" xfId="8382" xr:uid="{73159155-DA4E-4C61-9683-6E0A90362520}"/>
    <cellStyle name="Heading 3 5 43 5" xfId="8383" xr:uid="{E159A075-0E69-459B-AC90-1E980B6B4DC6}"/>
    <cellStyle name="Heading 3 5 44" xfId="8384" xr:uid="{C8459F41-348C-4BB7-BEDE-6D830D5E39F5}"/>
    <cellStyle name="Heading 3 5 44 2" xfId="8385" xr:uid="{ECAFEA3F-D204-42A0-8CA4-45519CE763B5}"/>
    <cellStyle name="Heading 3 5 44 2 2" xfId="8386" xr:uid="{839A792E-F923-4AAF-BFC3-B62C8E54F405}"/>
    <cellStyle name="Heading 3 5 44 3" xfId="8387" xr:uid="{9A5A54BD-F748-4E95-AC06-13C98148CAE3}"/>
    <cellStyle name="Heading 3 5 44 3 2" xfId="8388" xr:uid="{56AFCFFF-FE1B-4F5B-AFA7-ADF03359264D}"/>
    <cellStyle name="Heading 3 5 44 4" xfId="8389" xr:uid="{2DC3F919-B6E6-4274-88AF-25ECA9FC0DE0}"/>
    <cellStyle name="Heading 3 5 44 4 2" xfId="8390" xr:uid="{3BB2D05A-3D95-401C-B6BA-09520FD8C97A}"/>
    <cellStyle name="Heading 3 5 44 5" xfId="8391" xr:uid="{ADF9FD05-60D2-4A47-97E1-A6FB68E71B99}"/>
    <cellStyle name="Heading 3 5 45" xfId="8392" xr:uid="{35E72C16-F56E-46AD-957C-7CFD9FC1F693}"/>
    <cellStyle name="Heading 3 5 45 2" xfId="8393" xr:uid="{48C72736-2449-4B2B-AE16-69E7317BDAEA}"/>
    <cellStyle name="Heading 3 5 45 2 2" xfId="8394" xr:uid="{D3854B85-93F2-4245-AB44-44C90C90BF73}"/>
    <cellStyle name="Heading 3 5 45 3" xfId="8395" xr:uid="{D7815E99-EB79-4EA0-8FA6-887075DEB901}"/>
    <cellStyle name="Heading 3 5 45 3 2" xfId="8396" xr:uid="{57CD62FF-7F79-4EC9-B297-5C700D06867B}"/>
    <cellStyle name="Heading 3 5 45 4" xfId="8397" xr:uid="{F354690E-4EFC-4488-BBDA-985145E2C331}"/>
    <cellStyle name="Heading 3 5 45 4 2" xfId="8398" xr:uid="{63D94826-AB1A-4869-B391-330BBBF266A9}"/>
    <cellStyle name="Heading 3 5 45 5" xfId="8399" xr:uid="{C395BBA4-B61B-4357-A2E0-6AE21E4E1EBD}"/>
    <cellStyle name="Heading 3 5 46" xfId="8400" xr:uid="{8C16470B-508D-4BEF-B152-A7746C149A4C}"/>
    <cellStyle name="Heading 3 5 46 2" xfId="8401" xr:uid="{04E76BA0-DEBC-40CC-8EDA-C52F1C4A07EC}"/>
    <cellStyle name="Heading 3 5 46 2 2" xfId="8402" xr:uid="{65829A82-0F18-4DAC-A4F8-0F8363683141}"/>
    <cellStyle name="Heading 3 5 46 3" xfId="8403" xr:uid="{C3B8C089-3BDF-46DB-8E55-793F7996570F}"/>
    <cellStyle name="Heading 3 5 46 3 2" xfId="8404" xr:uid="{CD2323FA-35B6-46CE-9279-BCA5DFE289B6}"/>
    <cellStyle name="Heading 3 5 46 4" xfId="8405" xr:uid="{177F91E6-CDB6-41FE-8A06-FD500616053E}"/>
    <cellStyle name="Heading 3 5 46 4 2" xfId="8406" xr:uid="{4C0BA5DE-3995-43F7-9B04-5E2FDB5B8BFF}"/>
    <cellStyle name="Heading 3 5 46 5" xfId="8407" xr:uid="{7DD8F4AB-E64E-40F8-82FA-D87B4FFBA42A}"/>
    <cellStyle name="Heading 3 5 47" xfId="8408" xr:uid="{96B6E405-2C11-403D-8506-C165848F5EE0}"/>
    <cellStyle name="Heading 3 5 47 2" xfId="8409" xr:uid="{CE737808-CAD3-4BE3-91D0-04B49BDB4C71}"/>
    <cellStyle name="Heading 3 5 47 2 2" xfId="8410" xr:uid="{66080C75-E32F-496D-A6A3-25AD5CF4FAF2}"/>
    <cellStyle name="Heading 3 5 47 3" xfId="8411" xr:uid="{624EFB14-5249-45BA-A308-86C7D764E39B}"/>
    <cellStyle name="Heading 3 5 47 3 2" xfId="8412" xr:uid="{7EBB02DB-1E10-4E3D-942A-DBBB76E364DA}"/>
    <cellStyle name="Heading 3 5 47 4" xfId="8413" xr:uid="{406E255F-4AD7-416C-A5D3-1268F5B47CDE}"/>
    <cellStyle name="Heading 3 5 47 4 2" xfId="8414" xr:uid="{4E1E3995-9687-4CA9-BA64-D78CD17A294F}"/>
    <cellStyle name="Heading 3 5 47 5" xfId="8415" xr:uid="{F498E1A4-A949-4164-8850-7F46CD235270}"/>
    <cellStyle name="Heading 3 5 48" xfId="8416" xr:uid="{24D37ED5-9307-4009-8C10-F68412CD2858}"/>
    <cellStyle name="Heading 3 5 48 2" xfId="8417" xr:uid="{2D976FAE-5DAC-4C75-8A54-84EF4096B933}"/>
    <cellStyle name="Heading 3 5 48 2 2" xfId="8418" xr:uid="{73C87591-CACA-4C24-88C2-6E7F434BBD14}"/>
    <cellStyle name="Heading 3 5 48 3" xfId="8419" xr:uid="{6213B3EE-E400-4DEF-89DC-00748526F624}"/>
    <cellStyle name="Heading 3 5 48 3 2" xfId="8420" xr:uid="{2C4672FB-C405-4798-8B87-7B592B840C9D}"/>
    <cellStyle name="Heading 3 5 48 4" xfId="8421" xr:uid="{F4FCFDA5-FD29-47BE-B51C-4B61F0920EBF}"/>
    <cellStyle name="Heading 3 5 48 4 2" xfId="8422" xr:uid="{45DAB46C-8560-42F8-B608-E4A50C529DA0}"/>
    <cellStyle name="Heading 3 5 48 5" xfId="8423" xr:uid="{94B7DC93-68C3-45B1-AA16-F3A0181777EB}"/>
    <cellStyle name="Heading 3 5 49" xfId="8424" xr:uid="{0DD5D448-F8E5-416B-979A-900F0933B8AA}"/>
    <cellStyle name="Heading 3 5 49 2" xfId="8425" xr:uid="{9EA9AB44-A081-4222-AAD8-B230BA8C2427}"/>
    <cellStyle name="Heading 3 5 49 2 2" xfId="8426" xr:uid="{E99C9EF9-BF33-494B-973C-935BA9F863E9}"/>
    <cellStyle name="Heading 3 5 49 3" xfId="8427" xr:uid="{EB0C4ABB-E7A6-41B1-8A0A-C8CF94980F00}"/>
    <cellStyle name="Heading 3 5 49 3 2" xfId="8428" xr:uid="{2C5DAFF2-FEB2-4130-BF13-7605926A74E1}"/>
    <cellStyle name="Heading 3 5 49 4" xfId="8429" xr:uid="{1AA1E40C-9EE5-4BC5-AF70-CF41FA8195F3}"/>
    <cellStyle name="Heading 3 5 49 4 2" xfId="8430" xr:uid="{14C290EE-6472-4C38-8122-C5500599AE4F}"/>
    <cellStyle name="Heading 3 5 49 5" xfId="8431" xr:uid="{BB792D59-BD96-4DB8-9CFF-9059C217A830}"/>
    <cellStyle name="Heading 3 5 5" xfId="8432" xr:uid="{6857D41C-E20C-4FED-9516-DE2FFC7AB986}"/>
    <cellStyle name="Heading 3 5 5 2" xfId="8433" xr:uid="{3DBEE7DC-12FD-4156-84E2-449E1D1CF145}"/>
    <cellStyle name="Heading 3 5 5 2 2" xfId="8434" xr:uid="{91F2317D-C94F-4ECE-81C9-B58D029174E2}"/>
    <cellStyle name="Heading 3 5 5 3" xfId="8435" xr:uid="{510631F7-9B74-4FEF-B6B5-1D9E4CDFFE94}"/>
    <cellStyle name="Heading 3 5 5 3 2" xfId="8436" xr:uid="{C283399B-1542-463D-9BE7-05E3B9B33C62}"/>
    <cellStyle name="Heading 3 5 5 4" xfId="8437" xr:uid="{98167BF6-9D46-43E8-96D3-EEBF8AE97BAF}"/>
    <cellStyle name="Heading 3 5 5 4 2" xfId="8438" xr:uid="{48744FA1-20BE-4BFA-A26D-0BD7FD6F5D7E}"/>
    <cellStyle name="Heading 3 5 5 5" xfId="8439" xr:uid="{4B1CA4AC-3B10-4381-8726-65CF71E53BD3}"/>
    <cellStyle name="Heading 3 5 50" xfId="8440" xr:uid="{D06E4440-22C5-4B31-87B8-452C193751BE}"/>
    <cellStyle name="Heading 3 5 50 2" xfId="8441" xr:uid="{598B668A-0C1D-469C-84CE-9BCB9FFEBC5B}"/>
    <cellStyle name="Heading 3 5 51" xfId="8442" xr:uid="{2A5DF69B-36E0-4EF6-9338-721E8FF35B13}"/>
    <cellStyle name="Heading 3 5 6" xfId="8443" xr:uid="{96B150D0-C605-4217-8C74-AF444A829725}"/>
    <cellStyle name="Heading 3 5 6 2" xfId="8444" xr:uid="{D7685F93-35A4-46D1-9DE6-8F05B69146A6}"/>
    <cellStyle name="Heading 3 5 6 2 2" xfId="8445" xr:uid="{464F6FDB-CA23-4B0E-B344-AD8D59F15980}"/>
    <cellStyle name="Heading 3 5 6 3" xfId="8446" xr:uid="{18B835F5-8386-43DA-941E-BF18C97D6AC5}"/>
    <cellStyle name="Heading 3 5 6 3 2" xfId="8447" xr:uid="{8BC29473-3174-42EB-AD24-80D0FD2AADCD}"/>
    <cellStyle name="Heading 3 5 6 4" xfId="8448" xr:uid="{686CCDB1-216B-4C8D-A4B0-6CD397E3C82A}"/>
    <cellStyle name="Heading 3 5 6 4 2" xfId="8449" xr:uid="{D371227D-148E-43F0-9180-199D2F66A6D9}"/>
    <cellStyle name="Heading 3 5 6 5" xfId="8450" xr:uid="{8ACE7DA3-7EB4-4D2B-A685-72A777EE9634}"/>
    <cellStyle name="Heading 3 5 7" xfId="8451" xr:uid="{5C8584C6-326E-4326-BF5D-304730B78C72}"/>
    <cellStyle name="Heading 3 5 7 2" xfId="8452" xr:uid="{DA81031B-AF69-430C-9FDE-DBA01AB83BEB}"/>
    <cellStyle name="Heading 3 5 7 2 2" xfId="8453" xr:uid="{C0E91C44-962F-42BE-9385-BDAE5FD4571D}"/>
    <cellStyle name="Heading 3 5 7 3" xfId="8454" xr:uid="{729651CC-F38D-4A5B-A954-02D0B3F76F5C}"/>
    <cellStyle name="Heading 3 5 7 3 2" xfId="8455" xr:uid="{222A9F51-434B-49FC-A268-621146B0F2F6}"/>
    <cellStyle name="Heading 3 5 7 4" xfId="8456" xr:uid="{4A7067DD-A035-4C36-85E9-1DA6B4E8EE3E}"/>
    <cellStyle name="Heading 3 5 7 4 2" xfId="8457" xr:uid="{C7B8BBF7-84C7-44F9-BEFC-9A8D2A91F80C}"/>
    <cellStyle name="Heading 3 5 7 5" xfId="8458" xr:uid="{7A38B005-4DF1-43D6-A722-6CDEED7EA3FC}"/>
    <cellStyle name="Heading 3 5 8" xfId="8459" xr:uid="{1B634903-C0D9-4C69-9946-EC993A9BC6CF}"/>
    <cellStyle name="Heading 3 5 8 2" xfId="8460" xr:uid="{D86F1231-71A9-4859-BBAA-F7CC13CA6B49}"/>
    <cellStyle name="Heading 3 5 8 2 2" xfId="8461" xr:uid="{2B00209B-AD52-4CA7-8A1D-4E15E1372D93}"/>
    <cellStyle name="Heading 3 5 8 3" xfId="8462" xr:uid="{CAD85C31-3546-492D-A6C9-7CBF874F1B48}"/>
    <cellStyle name="Heading 3 5 8 3 2" xfId="8463" xr:uid="{767EB48F-14EC-46DD-8A71-E76CE59BC20D}"/>
    <cellStyle name="Heading 3 5 8 4" xfId="8464" xr:uid="{816B7B7F-1374-4221-B7B8-F3AE779AAAAD}"/>
    <cellStyle name="Heading 3 5 8 4 2" xfId="8465" xr:uid="{A63BB8AD-8DEF-4740-A7BF-484F9D90005F}"/>
    <cellStyle name="Heading 3 5 8 5" xfId="8466" xr:uid="{E1D17012-82C6-477B-8B08-5735C807BF12}"/>
    <cellStyle name="Heading 3 5 9" xfId="8467" xr:uid="{3375A3FD-2E00-47D0-AE7E-87E11DC7D019}"/>
    <cellStyle name="Heading 3 5 9 2" xfId="8468" xr:uid="{218EEF1C-4305-41BE-94B7-926E0FE3F577}"/>
    <cellStyle name="Heading 3 5 9 2 2" xfId="8469" xr:uid="{D9C946DF-CE7F-4C74-8CA2-54B087C3ED9C}"/>
    <cellStyle name="Heading 3 5 9 3" xfId="8470" xr:uid="{AC574F49-7AD4-4F46-B2F4-10460C496C70}"/>
    <cellStyle name="Heading 3 5 9 3 2" xfId="8471" xr:uid="{544DD340-E0C4-4C92-A4AC-EA1627797F98}"/>
    <cellStyle name="Heading 3 5 9 4" xfId="8472" xr:uid="{8A3A7729-931B-4694-8AD4-BA082D606048}"/>
    <cellStyle name="Heading 3 5 9 4 2" xfId="8473" xr:uid="{69420A73-3DEE-41DB-A82F-DE95E883187C}"/>
    <cellStyle name="Heading 3 5 9 5" xfId="8474" xr:uid="{7DEF2C84-BB8A-42B5-9D28-67D84CB68B4E}"/>
    <cellStyle name="Heading 3+" xfId="8475" xr:uid="{A6E3A635-8DA1-41FB-B85E-6708D2862BEB}"/>
    <cellStyle name="Heading 3+ 2" xfId="8476" xr:uid="{EFEFB1BA-0D5B-4151-93CE-0767EEEA5780}"/>
    <cellStyle name="Heading 4 18 2" xfId="1796" xr:uid="{2D4FFC62-71FF-4CAE-BB92-D717AAD72FD7}"/>
    <cellStyle name="Heading 4 2" xfId="8477" xr:uid="{665C5D6F-404A-4A2D-813F-47A376BE6908}"/>
    <cellStyle name="Heading 4 2 2" xfId="1797" xr:uid="{6F61BEC8-00DD-403C-9772-E9B51DCCE059}"/>
    <cellStyle name="Heading 4 2 3" xfId="1798" xr:uid="{AAFA5801-710B-4E5D-A992-9D48A5626DC2}"/>
    <cellStyle name="Heading 4 2 4" xfId="1799" xr:uid="{277311DE-B199-4A4E-A3F5-457C035492A7}"/>
    <cellStyle name="Heading 4 3" xfId="8478" xr:uid="{DD7B90BD-21ED-47AE-BFD3-604414AFAD6D}"/>
    <cellStyle name="Heading 4 3 2" xfId="8479" xr:uid="{2F190BDA-8E55-46B5-A548-03C32C7A1236}"/>
    <cellStyle name="Heading 4 4" xfId="8480" xr:uid="{197B7428-BC8B-420B-A363-F0DC61BD4277}"/>
    <cellStyle name="Heading 4 5" xfId="8481" xr:uid="{817CE475-095F-49B1-B081-1E194F41D246}"/>
    <cellStyle name="Heading 5" xfId="8482" xr:uid="{F713A355-BB61-4223-B3DA-5F2171183EAA}"/>
    <cellStyle name="Heading 6" xfId="7288" xr:uid="{511932FA-37CD-4B31-803F-A02AE78ECE75}"/>
    <cellStyle name="Heading Right" xfId="8483" xr:uid="{5D3205B8-D23F-4C4C-87D0-FB6B19FD6908}"/>
    <cellStyle name="Heading Year" xfId="8484" xr:uid="{4891D544-A812-4BEA-B285-063CA31DB99C}"/>
    <cellStyle name="HEADING, MAJOR" xfId="8485" xr:uid="{4EB14EF2-80C5-4A95-A2BA-08002850CE36}"/>
    <cellStyle name="HEADING, MINOR" xfId="8486" xr:uid="{8E5188EF-C48E-4BC5-AE66-49217AB36A23}"/>
    <cellStyle name="HEADING, RIGHT" xfId="8487" xr:uid="{C92CDDA7-15E8-4C82-9B67-F936C8490AF4}"/>
    <cellStyle name="HEADING,MAJOR" xfId="8488" xr:uid="{02DC3F6C-4D4A-478D-9ABE-CAE6CB62309A}"/>
    <cellStyle name="HEADING,MAJOR 2" xfId="8489" xr:uid="{2A47ACDB-91CE-43B9-90EE-B8ADB0E1E141}"/>
    <cellStyle name="Heading1" xfId="1800" xr:uid="{EAA8D318-351F-443B-84F6-66E94893B269}"/>
    <cellStyle name="Heading1 1" xfId="1801" xr:uid="{8BA9486A-3D37-4123-9982-3CF265E00AE8}"/>
    <cellStyle name="Heading1 1 2" xfId="8491" xr:uid="{D48A45F1-2A6B-4A6A-88B1-E070B2CFED70}"/>
    <cellStyle name="Heading1 2" xfId="8492" xr:uid="{F2C85BC1-4D08-47C1-B145-C683445D8F40}"/>
    <cellStyle name="HEADING1 3" xfId="8490" xr:uid="{B4DB205F-C899-4D1B-955C-3974CCC276B9}"/>
    <cellStyle name="HEADING1 4" xfId="12442" xr:uid="{71021AD2-8F29-4DBA-8D5D-079283B390B9}"/>
    <cellStyle name="Heading1_B - Trade receivables" xfId="1802" xr:uid="{C7F7A93B-8289-4887-80F6-DD0FBC4DCFDF}"/>
    <cellStyle name="Heading2" xfId="1803" xr:uid="{A734774B-F6C4-4909-8FDA-63155AA68C12}"/>
    <cellStyle name="Heading2 2" xfId="8494" xr:uid="{39C2BEF1-4429-43D8-8AB0-75AB3D41C9BE}"/>
    <cellStyle name="HEADING2 3" xfId="8493" xr:uid="{A2B82313-3A52-4D6D-849E-2F01A7855FB7}"/>
    <cellStyle name="HEADING2 4" xfId="12443" xr:uid="{7BDDB64A-1418-44F9-A0FC-8C0744B3E06A}"/>
    <cellStyle name="HEADINGS" xfId="8495" xr:uid="{E009DDC9-BF8C-4322-B8E0-3E699E2D6C30}"/>
    <cellStyle name="HEADINGS 10" xfId="8496" xr:uid="{44AC14E0-AB43-4E93-8263-2396E0E638E6}"/>
    <cellStyle name="HEADINGS 10 2" xfId="8497" xr:uid="{D6CD9776-1B63-4FBE-851F-1EA27D73BC03}"/>
    <cellStyle name="HEADINGS 10 2 2" xfId="8498" xr:uid="{11FED26E-4891-4924-8156-5A8021DE6C28}"/>
    <cellStyle name="HEADINGS 10 3" xfId="8499" xr:uid="{FB264235-793F-4808-B25E-5CE0E22A9F43}"/>
    <cellStyle name="HEADINGS 10 3 2" xfId="8500" xr:uid="{CBD44909-90E1-41ED-971B-2CD4E7D53EA3}"/>
    <cellStyle name="HEADINGS 10 4" xfId="8501" xr:uid="{905F2781-31F2-473B-8103-694A331F6029}"/>
    <cellStyle name="HEADINGS 10 4 2" xfId="8502" xr:uid="{68779B87-E7D8-4B21-B69C-478C05049F49}"/>
    <cellStyle name="HEADINGS 10 5" xfId="8503" xr:uid="{A0DF3582-3402-4A9D-A991-DA6A7A0D7865}"/>
    <cellStyle name="HEADINGS 11" xfId="8504" xr:uid="{344C2227-65A0-4377-BB47-ABEBC8B970CD}"/>
    <cellStyle name="HEADINGS 11 2" xfId="8505" xr:uid="{1F0BBB5E-E8BC-45A2-BC02-8AFCFE6EF8E5}"/>
    <cellStyle name="HEADINGS 11 2 2" xfId="8506" xr:uid="{D9225BA3-B988-40A5-A9BA-5E2BE2025C40}"/>
    <cellStyle name="HEADINGS 11 3" xfId="8507" xr:uid="{410A0C39-9DD2-4315-B495-7A3F28FBBCA4}"/>
    <cellStyle name="HEADINGS 11 3 2" xfId="8508" xr:uid="{50239200-6A13-419C-981C-6FC3F7D947B3}"/>
    <cellStyle name="HEADINGS 11 4" xfId="8509" xr:uid="{DC64E53E-9ED1-48E4-84D9-656CDD8D884B}"/>
    <cellStyle name="HEADINGS 11 4 2" xfId="8510" xr:uid="{CC926846-E8C0-41C1-AE76-68B798EE0516}"/>
    <cellStyle name="HEADINGS 11 5" xfId="8511" xr:uid="{077EC84E-DEFD-427B-97D0-4DFA4F36307A}"/>
    <cellStyle name="HEADINGS 12" xfId="8512" xr:uid="{D673CC07-6E4D-41F2-BED6-90F63897626C}"/>
    <cellStyle name="HEADINGS 12 2" xfId="8513" xr:uid="{689F2143-81CF-48CF-9E5B-02A21708868B}"/>
    <cellStyle name="HEADINGS 12 2 2" xfId="8514" xr:uid="{951B112F-3C79-4454-8F11-9D29AAF501A9}"/>
    <cellStyle name="HEADINGS 12 3" xfId="8515" xr:uid="{40732667-4733-444A-BEB8-84226582C380}"/>
    <cellStyle name="HEADINGS 12 3 2" xfId="8516" xr:uid="{23B763B0-6C0F-4EED-BBCB-E2D2D835CB26}"/>
    <cellStyle name="HEADINGS 12 4" xfId="8517" xr:uid="{9C2A3B59-DABB-4164-AA39-592311D2AECC}"/>
    <cellStyle name="HEADINGS 12 4 2" xfId="8518" xr:uid="{25D2CFC1-F560-44C2-87B7-A29C8942C240}"/>
    <cellStyle name="HEADINGS 12 5" xfId="8519" xr:uid="{F3CB82D1-DDEF-4D59-9EA2-F8927400ECEF}"/>
    <cellStyle name="HEADINGS 13" xfId="8520" xr:uid="{BBD8E6B4-F6AF-4E53-9880-CE9AFBF19B13}"/>
    <cellStyle name="HEADINGS 13 2" xfId="8521" xr:uid="{DFD4ED0C-B9DE-4FF4-B42C-FC070EAEAEBF}"/>
    <cellStyle name="HEADINGS 13 2 2" xfId="8522" xr:uid="{E05177D0-B039-42FC-B62E-419B64AC39A7}"/>
    <cellStyle name="HEADINGS 13 3" xfId="8523" xr:uid="{F7D331EC-D5E0-4C5D-9D40-841CE8958FDB}"/>
    <cellStyle name="HEADINGS 13 3 2" xfId="8524" xr:uid="{A751C0E3-8393-42FC-9BDB-58E0BD860D21}"/>
    <cellStyle name="HEADINGS 13 4" xfId="8525" xr:uid="{A770682A-213B-46EC-A35A-5BDB79D37667}"/>
    <cellStyle name="HEADINGS 13 4 2" xfId="8526" xr:uid="{7BBE3E7F-2BC8-4708-AC9D-B95885EC9CB6}"/>
    <cellStyle name="HEADINGS 13 5" xfId="8527" xr:uid="{8287BC37-AED0-4AF3-A043-223958DA6EBB}"/>
    <cellStyle name="HEADINGS 14" xfId="8528" xr:uid="{5DB9AE4C-F99F-41F5-B9F3-3A327B986F1C}"/>
    <cellStyle name="HEADINGS 14 2" xfId="8529" xr:uid="{B14AD714-AAF5-4991-83E4-9194AAA60E2E}"/>
    <cellStyle name="HEADINGS 14 2 2" xfId="8530" xr:uid="{06B9E556-EBEF-4738-BDC6-6AD461829C4F}"/>
    <cellStyle name="HEADINGS 14 3" xfId="8531" xr:uid="{2D512F3A-9C7D-4386-907B-FA76364847D5}"/>
    <cellStyle name="HEADINGS 14 3 2" xfId="8532" xr:uid="{31452E19-F762-4848-B75B-8CCEDE5E2FB5}"/>
    <cellStyle name="HEADINGS 14 4" xfId="8533" xr:uid="{C425CE0B-11F3-4F4D-ACF3-C7E5CF00601C}"/>
    <cellStyle name="HEADINGS 14 4 2" xfId="8534" xr:uid="{05E23CB1-9E9D-437C-AD22-2FD1952960A4}"/>
    <cellStyle name="HEADINGS 14 5" xfId="8535" xr:uid="{3C6B7717-239C-41B8-8076-32FDBDC96D27}"/>
    <cellStyle name="HEADINGS 15" xfId="8536" xr:uid="{DD024BED-BB31-499E-AE74-F87EA247B084}"/>
    <cellStyle name="HEADINGS 15 2" xfId="8537" xr:uid="{1F8E0AB6-B971-4075-90AA-31D01324CAA4}"/>
    <cellStyle name="HEADINGS 15 2 2" xfId="8538" xr:uid="{A91EB34D-E031-408A-9EB6-E1D4282E3C82}"/>
    <cellStyle name="HEADINGS 15 3" xfId="8539" xr:uid="{90C14F1B-186A-4B76-886B-E4B8CB98231A}"/>
    <cellStyle name="HEADINGS 15 3 2" xfId="8540" xr:uid="{50402585-3389-4448-B409-29A6F9A07E8D}"/>
    <cellStyle name="HEADINGS 15 4" xfId="8541" xr:uid="{129B11B3-3FE4-40BE-8E1D-48983DF72090}"/>
    <cellStyle name="HEADINGS 15 4 2" xfId="8542" xr:uid="{238278A5-8DEE-41EB-AD27-64350A3C7468}"/>
    <cellStyle name="HEADINGS 15 5" xfId="8543" xr:uid="{23EE9F34-3B0C-4821-9199-EDCAFFC3AED7}"/>
    <cellStyle name="HEADINGS 16" xfId="8544" xr:uid="{FD2425A4-7358-43FE-B1E5-FCCBCCF4930C}"/>
    <cellStyle name="HEADINGS 16 2" xfId="8545" xr:uid="{45F9291A-A006-46FC-A0FF-520C8A0430AF}"/>
    <cellStyle name="HEADINGS 16 2 2" xfId="8546" xr:uid="{3A2A2332-5404-47D1-B06B-317774D3DE0A}"/>
    <cellStyle name="HEADINGS 16 3" xfId="8547" xr:uid="{602E38BF-0B58-44A9-ACE1-2FA7B1B9BA95}"/>
    <cellStyle name="HEADINGS 16 3 2" xfId="8548" xr:uid="{B01D9E63-8E5D-4F8C-9048-003F8FE36DDF}"/>
    <cellStyle name="HEADINGS 16 4" xfId="8549" xr:uid="{4F66756B-8BC9-4F3A-9535-DC8B1BA6999F}"/>
    <cellStyle name="HEADINGS 16 4 2" xfId="8550" xr:uid="{C15C7833-FE8A-4409-AB4A-8ED22202437F}"/>
    <cellStyle name="HEADINGS 16 5" xfId="8551" xr:uid="{0C8D94AD-983B-4CAF-8ADB-8D7C5CC02995}"/>
    <cellStyle name="HEADINGS 17" xfId="8552" xr:uid="{174B9D1B-DA4C-4B4B-B66A-0B2140F4FF1D}"/>
    <cellStyle name="HEADINGS 17 2" xfId="8553" xr:uid="{460DC36E-F3E6-43A4-A2AB-9C95853371A1}"/>
    <cellStyle name="HEADINGS 17 2 2" xfId="8554" xr:uid="{AFE4CB00-5423-42B5-8ECB-3677042BF8E5}"/>
    <cellStyle name="HEADINGS 17 3" xfId="8555" xr:uid="{1BB5FD9B-1B48-42D3-B5F9-0DF001D5F778}"/>
    <cellStyle name="HEADINGS 17 3 2" xfId="8556" xr:uid="{3B445558-5252-4A94-BEA8-8727DEE2C3F5}"/>
    <cellStyle name="HEADINGS 17 4" xfId="8557" xr:uid="{4ECF5AD0-B311-4A19-B0E0-68A07953BF63}"/>
    <cellStyle name="HEADINGS 17 4 2" xfId="8558" xr:uid="{CC2341FD-C412-44F6-AC79-E55FF33A9182}"/>
    <cellStyle name="HEADINGS 17 5" xfId="8559" xr:uid="{920BB66B-7205-49B5-AC0A-ECE7B9BA6CE5}"/>
    <cellStyle name="HEADINGS 18" xfId="8560" xr:uid="{4F25BB98-AB22-40C4-B9D1-913A5175C81B}"/>
    <cellStyle name="HEADINGS 18 2" xfId="8561" xr:uid="{E78011A8-B411-40D4-AC7E-0A1943FB3D15}"/>
    <cellStyle name="HEADINGS 18 2 2" xfId="8562" xr:uid="{96D96BB7-E797-4029-83A5-24B4B38AC44E}"/>
    <cellStyle name="HEADINGS 18 3" xfId="8563" xr:uid="{A520D62A-649F-4045-81AE-C881EAC89A49}"/>
    <cellStyle name="HEADINGS 18 3 2" xfId="8564" xr:uid="{8907E187-DBA7-42F1-B519-FE7F26F2751B}"/>
    <cellStyle name="HEADINGS 18 4" xfId="8565" xr:uid="{8E1356D6-59CF-45D5-BF6F-C012B9B1FD0B}"/>
    <cellStyle name="HEADINGS 18 4 2" xfId="8566" xr:uid="{37A44728-FF6F-4E84-9775-2BBC068EEA8B}"/>
    <cellStyle name="HEADINGS 18 5" xfId="8567" xr:uid="{B367EE94-AFC2-4809-9D46-AEF8EB852F02}"/>
    <cellStyle name="HEADINGS 19" xfId="8568" xr:uid="{3501786C-E1A1-4699-B73D-DBD43443EA1B}"/>
    <cellStyle name="HEADINGS 19 2" xfId="8569" xr:uid="{B0C7F278-D5B4-4A95-96AA-223F2DF6353A}"/>
    <cellStyle name="HEADINGS 19 2 2" xfId="8570" xr:uid="{CE0F300A-4270-4B13-B5FB-C39D7BC78AF2}"/>
    <cellStyle name="HEADINGS 19 3" xfId="8571" xr:uid="{9DF3C23C-F936-4781-8BD4-C6089AF90C5B}"/>
    <cellStyle name="HEADINGS 19 3 2" xfId="8572" xr:uid="{10A6E034-DD4D-4E34-80AF-661A802EE32B}"/>
    <cellStyle name="HEADINGS 19 4" xfId="8573" xr:uid="{BC849BBF-17E1-4401-AA41-8D2BE7AAA348}"/>
    <cellStyle name="HEADINGS 19 4 2" xfId="8574" xr:uid="{18AF83E0-D0AC-42C8-B995-815263AADFA5}"/>
    <cellStyle name="HEADINGS 19 5" xfId="8575" xr:uid="{D5DD0062-14FE-4D97-8A11-77474C1891CB}"/>
    <cellStyle name="HEADINGS 2" xfId="8576" xr:uid="{D2CA7057-BDC3-4B3D-9071-68C7829F19A8}"/>
    <cellStyle name="HEADINGS 2 2" xfId="8577" xr:uid="{BF05A39A-5E51-41FB-BF90-3BB26C0C037C}"/>
    <cellStyle name="HEADINGS 2 2 2" xfId="8578" xr:uid="{D67767A6-78DA-4A1B-ACA6-FF8A75CBBA7B}"/>
    <cellStyle name="HEADINGS 2 3" xfId="8579" xr:uid="{FF2A2815-8C60-4C87-BFFD-A97007D7B786}"/>
    <cellStyle name="HEADINGS 2 3 2" xfId="8580" xr:uid="{D6EABC75-69D3-4F5A-B1C3-7F8B43056D50}"/>
    <cellStyle name="HEADINGS 2 4" xfId="8581" xr:uid="{EE02329C-211C-4A6D-81B3-2BB844FEC579}"/>
    <cellStyle name="HEADINGS 2 4 2" xfId="8582" xr:uid="{5ABD1105-1B17-4D59-9F0D-950B38FD6F3B}"/>
    <cellStyle name="HEADINGS 2 5" xfId="8583" xr:uid="{7379871A-105C-4BAA-BF8D-E79DD776640B}"/>
    <cellStyle name="HEADINGS 20" xfId="8584" xr:uid="{14BF5EB8-6FB3-45DA-83FB-FA03A74D06F0}"/>
    <cellStyle name="HEADINGS 20 2" xfId="8585" xr:uid="{699E31BA-11BC-4CB0-BF91-BDF6191888D7}"/>
    <cellStyle name="HEADINGS 20 2 2" xfId="8586" xr:uid="{3053112A-BA99-4700-861A-8698568D8D8B}"/>
    <cellStyle name="HEADINGS 20 3" xfId="8587" xr:uid="{D1F09B8C-BC8A-4AA4-A9FF-A2B6E3837D3F}"/>
    <cellStyle name="HEADINGS 20 3 2" xfId="8588" xr:uid="{A1C8B649-0C5E-410F-BD49-DE104E2A8BF8}"/>
    <cellStyle name="HEADINGS 20 4" xfId="8589" xr:uid="{3B158EFD-4170-44D1-9091-0DAE42E93143}"/>
    <cellStyle name="HEADINGS 20 4 2" xfId="8590" xr:uid="{EC4B0E59-5A04-48EA-9966-31B26BEF9676}"/>
    <cellStyle name="HEADINGS 20 5" xfId="8591" xr:uid="{38EF7F2C-F3D0-45CF-95E4-41662E873C0A}"/>
    <cellStyle name="HEADINGS 21" xfId="8592" xr:uid="{69F1B3AC-5239-4755-9248-76F3413F401E}"/>
    <cellStyle name="HEADINGS 21 2" xfId="8593" xr:uid="{110461F0-30FD-43B1-9885-D0E452FABE86}"/>
    <cellStyle name="HEADINGS 21 2 2" xfId="8594" xr:uid="{CD1455C3-DA11-4F10-84F5-E942EA6D9384}"/>
    <cellStyle name="HEADINGS 21 3" xfId="8595" xr:uid="{55597EA3-A55D-4D15-9E57-7C6FAA7C44B2}"/>
    <cellStyle name="HEADINGS 21 3 2" xfId="8596" xr:uid="{F2164725-471F-45D5-8B85-07DDE74F5B2E}"/>
    <cellStyle name="HEADINGS 21 4" xfId="8597" xr:uid="{ACE1103A-4D8C-4003-993E-C255EB632C9D}"/>
    <cellStyle name="HEADINGS 21 4 2" xfId="8598" xr:uid="{126488A4-016E-43CF-B9B4-B9B787606B47}"/>
    <cellStyle name="HEADINGS 21 5" xfId="8599" xr:uid="{171C542E-5333-4477-BBC2-0F001FEC9715}"/>
    <cellStyle name="HEADINGS 22" xfId="8600" xr:uid="{F0620515-2382-46D5-AA86-F10A9F78B56D}"/>
    <cellStyle name="HEADINGS 22 2" xfId="8601" xr:uid="{BC9EC182-5CCB-4BFC-A2BC-D7A409322D7D}"/>
    <cellStyle name="HEADINGS 22 2 2" xfId="8602" xr:uid="{54146543-B696-4F00-A91D-855834E9E2E5}"/>
    <cellStyle name="HEADINGS 22 3" xfId="8603" xr:uid="{6A0369FD-D36C-4FFA-8046-875303EED1E5}"/>
    <cellStyle name="HEADINGS 22 3 2" xfId="8604" xr:uid="{A6E614E4-CFFF-48D9-B77B-190942EE8D21}"/>
    <cellStyle name="HEADINGS 22 4" xfId="8605" xr:uid="{D2B3495A-6087-4643-AF54-10D307394C2D}"/>
    <cellStyle name="HEADINGS 22 4 2" xfId="8606" xr:uid="{4799154B-2469-4A1B-8D13-48DADC065A6D}"/>
    <cellStyle name="HEADINGS 22 5" xfId="8607" xr:uid="{F1E6A87A-23D8-4588-9D51-D7297EE2A5D7}"/>
    <cellStyle name="HEADINGS 23" xfId="8608" xr:uid="{510354BB-DB75-4E0D-A1D0-E39A2921364A}"/>
    <cellStyle name="HEADINGS 23 2" xfId="8609" xr:uid="{2AAD6E01-5189-48E4-9F4E-E88EC7ABB322}"/>
    <cellStyle name="HEADINGS 23 2 2" xfId="8610" xr:uid="{7E6C2A71-E671-4DCB-9A21-DDD8F80E73D1}"/>
    <cellStyle name="HEADINGS 23 3" xfId="8611" xr:uid="{FAEA27D7-875F-4A4E-895D-62126AA0A1EC}"/>
    <cellStyle name="HEADINGS 23 3 2" xfId="8612" xr:uid="{0FA11CC2-8B3B-467E-8522-F4E82B1CEEF7}"/>
    <cellStyle name="HEADINGS 23 4" xfId="8613" xr:uid="{0F4123EE-3548-48CA-AF93-6EEFE377B3EB}"/>
    <cellStyle name="HEADINGS 23 4 2" xfId="8614" xr:uid="{43768F38-2200-448E-A085-D34E463B4A89}"/>
    <cellStyle name="HEADINGS 23 5" xfId="8615" xr:uid="{FED1A922-F0C5-4DCF-A034-A270DF272CED}"/>
    <cellStyle name="HEADINGS 24" xfId="8616" xr:uid="{CD8696EB-193D-4909-AA47-404B6070E246}"/>
    <cellStyle name="HEADINGS 24 2" xfId="8617" xr:uid="{A52A0204-04D3-4D54-B49A-F04052828C84}"/>
    <cellStyle name="HEADINGS 24 2 2" xfId="8618" xr:uid="{C099A237-72DA-4A33-B72F-EBB4FC12875F}"/>
    <cellStyle name="HEADINGS 24 3" xfId="8619" xr:uid="{3FD4F943-A355-487B-8668-419C84CDE328}"/>
    <cellStyle name="HEADINGS 24 3 2" xfId="8620" xr:uid="{E4F549C6-8CA3-4ED7-9216-EF4802F9CB0D}"/>
    <cellStyle name="HEADINGS 24 4" xfId="8621" xr:uid="{8BCCBF72-DB05-4602-BC3C-C1DBE10EA404}"/>
    <cellStyle name="HEADINGS 24 4 2" xfId="8622" xr:uid="{62FED1C4-0AEE-454B-BB03-0BDAD6A0716B}"/>
    <cellStyle name="HEADINGS 24 5" xfId="8623" xr:uid="{BF44F406-7604-4078-82AC-865EABB8438A}"/>
    <cellStyle name="HEADINGS 25" xfId="8624" xr:uid="{DA598D27-38A7-4EFF-B6ED-D4001BF02BC4}"/>
    <cellStyle name="HEADINGS 25 2" xfId="8625" xr:uid="{D1726431-5BC6-4721-8B0F-C52D3C3822DC}"/>
    <cellStyle name="HEADINGS 25 2 2" xfId="8626" xr:uid="{A40D170C-20D4-4993-8ABC-21172AA00C13}"/>
    <cellStyle name="HEADINGS 25 3" xfId="8627" xr:uid="{09F8DD8F-5131-417F-9195-6E26A7885A78}"/>
    <cellStyle name="HEADINGS 25 3 2" xfId="8628" xr:uid="{EF8A1EDF-8AD8-459A-A2D6-6DDC41DCC85E}"/>
    <cellStyle name="HEADINGS 25 4" xfId="8629" xr:uid="{88DD71EA-A2E3-437C-9AC1-D37ABF83726C}"/>
    <cellStyle name="HEADINGS 25 4 2" xfId="8630" xr:uid="{038DAADE-90F5-4CD2-8E03-900131C17AD2}"/>
    <cellStyle name="HEADINGS 25 5" xfId="8631" xr:uid="{3932D2E0-E0C0-4A98-AA6D-97B69150317E}"/>
    <cellStyle name="HEADINGS 26" xfId="8632" xr:uid="{640F530A-255D-4CC0-8FF5-6BDD91600770}"/>
    <cellStyle name="HEADINGS 26 2" xfId="8633" xr:uid="{7C45D608-541A-4EAA-BD38-C90490E687EE}"/>
    <cellStyle name="HEADINGS 26 2 2" xfId="8634" xr:uid="{8F7B46FA-ABCE-4297-BB9F-13607CD0AC63}"/>
    <cellStyle name="HEADINGS 26 3" xfId="8635" xr:uid="{EC366802-33E3-4B23-AEE6-6CC6F02618BF}"/>
    <cellStyle name="HEADINGS 26 3 2" xfId="8636" xr:uid="{C832A261-B09B-4490-BDF4-26C43961190F}"/>
    <cellStyle name="HEADINGS 26 4" xfId="8637" xr:uid="{929AF639-3585-47CD-B31C-E68CD06A8818}"/>
    <cellStyle name="HEADINGS 26 4 2" xfId="8638" xr:uid="{A748A266-A283-4BB9-81F1-54836706B205}"/>
    <cellStyle name="HEADINGS 26 5" xfId="8639" xr:uid="{65A294B9-63F8-4E38-9F1F-DF364FDC6B35}"/>
    <cellStyle name="HEADINGS 27" xfId="8640" xr:uid="{0A797C46-92BB-4EA6-B611-B878AEFCFD37}"/>
    <cellStyle name="HEADINGS 27 2" xfId="8641" xr:uid="{28AF9215-B19E-4146-B232-345B759FECB2}"/>
    <cellStyle name="HEADINGS 27 2 2" xfId="8642" xr:uid="{577C187D-6175-426E-9E21-7D7756EE8D04}"/>
    <cellStyle name="HEADINGS 27 3" xfId="8643" xr:uid="{DEC1442A-CA5C-42D4-B7B4-5C82DB18C7E9}"/>
    <cellStyle name="HEADINGS 27 3 2" xfId="8644" xr:uid="{49BFEF02-5636-42A6-AC0C-F602B8FBE12B}"/>
    <cellStyle name="HEADINGS 27 4" xfId="8645" xr:uid="{9347D343-F09D-4515-96E4-0622F6C5B4BF}"/>
    <cellStyle name="HEADINGS 27 4 2" xfId="8646" xr:uid="{5AF1AE8D-A20B-414A-B9D5-D9144A452D56}"/>
    <cellStyle name="HEADINGS 27 5" xfId="8647" xr:uid="{9AA787D6-376D-4715-B1E8-1C2721F8D683}"/>
    <cellStyle name="HEADINGS 28" xfId="8648" xr:uid="{F5DFA201-6203-4D55-9661-D8E14435CC75}"/>
    <cellStyle name="HEADINGS 28 2" xfId="8649" xr:uid="{5646E228-3921-42F8-8226-BD8B148D9902}"/>
    <cellStyle name="HEADINGS 28 2 2" xfId="8650" xr:uid="{ACDE634A-B448-4611-9472-E54323082098}"/>
    <cellStyle name="HEADINGS 28 3" xfId="8651" xr:uid="{EAB13E5D-7AF9-4439-A1BA-DC4495555E48}"/>
    <cellStyle name="HEADINGS 28 3 2" xfId="8652" xr:uid="{BF52BDCF-B933-4A75-A7F5-110C3DD64D4A}"/>
    <cellStyle name="HEADINGS 28 4" xfId="8653" xr:uid="{E99EDD5D-AEFA-446D-8099-8C1BD207EE7E}"/>
    <cellStyle name="HEADINGS 28 4 2" xfId="8654" xr:uid="{EB1A8624-5852-4B37-AFCF-31BAA1027BF5}"/>
    <cellStyle name="HEADINGS 28 5" xfId="8655" xr:uid="{4FCA3E1F-2B34-44DB-ABFD-3117F3A12DDE}"/>
    <cellStyle name="HEADINGS 29" xfId="8656" xr:uid="{CF4E9526-6288-4C6B-B89D-81D36CF60ABC}"/>
    <cellStyle name="HEADINGS 29 2" xfId="8657" xr:uid="{3CB225F2-5ADB-4E44-AB18-0CA1F258FEEE}"/>
    <cellStyle name="HEADINGS 29 2 2" xfId="8658" xr:uid="{AAFDCACC-0E9F-448E-B0C0-41FD512B18C7}"/>
    <cellStyle name="HEADINGS 29 3" xfId="8659" xr:uid="{3323A85D-4E92-4251-8F27-4C7318D095AA}"/>
    <cellStyle name="HEADINGS 29 3 2" xfId="8660" xr:uid="{9480D8A5-ED76-48E7-828A-C797777EBC57}"/>
    <cellStyle name="HEADINGS 29 4" xfId="8661" xr:uid="{513249FF-6789-436E-9329-B4A82195B367}"/>
    <cellStyle name="HEADINGS 29 4 2" xfId="8662" xr:uid="{290B0113-5DB1-4F41-99C7-C87F587B9AE5}"/>
    <cellStyle name="HEADINGS 29 5" xfId="8663" xr:uid="{6E9E4A8F-436C-43FB-BC68-6057578C8F94}"/>
    <cellStyle name="HEADINGS 3" xfId="8664" xr:uid="{BA0F4C72-3EC4-4182-8F5A-66336721CE3F}"/>
    <cellStyle name="HEADINGS 3 2" xfId="8665" xr:uid="{1C281032-7312-4ACB-964C-2D16C286AB2B}"/>
    <cellStyle name="HEADINGS 3 2 2" xfId="8666" xr:uid="{60B11B0B-1D45-47BE-AD8A-77C6CED91EC8}"/>
    <cellStyle name="HEADINGS 3 3" xfId="8667" xr:uid="{ED2984CA-ED45-413D-B5F9-BC3604136C6F}"/>
    <cellStyle name="HEADINGS 3 3 2" xfId="8668" xr:uid="{B37D653F-C0E3-47B4-9A5E-8FA7E9163216}"/>
    <cellStyle name="HEADINGS 3 4" xfId="8669" xr:uid="{25FE9DDB-2F43-4F13-8F79-9690BE57B894}"/>
    <cellStyle name="HEADINGS 3 4 2" xfId="8670" xr:uid="{59430C98-8113-422D-88AB-4395DD0D4137}"/>
    <cellStyle name="HEADINGS 3 5" xfId="8671" xr:uid="{F6496EB3-A972-4E11-8554-E4C6319D1154}"/>
    <cellStyle name="HEADINGS 30" xfId="8672" xr:uid="{AED084F9-37C4-43C7-9F6E-5A45D0DAE595}"/>
    <cellStyle name="HEADINGS 30 2" xfId="8673" xr:uid="{6B6C2AD7-050A-4B3B-BB52-C5848AC944F2}"/>
    <cellStyle name="HEADINGS 30 2 2" xfId="8674" xr:uid="{14CFF825-FDBA-48ED-967B-6B23F47B48B8}"/>
    <cellStyle name="HEADINGS 30 3" xfId="8675" xr:uid="{819315E5-0697-4A38-8AC7-88F1F62E1AEF}"/>
    <cellStyle name="HEADINGS 30 3 2" xfId="8676" xr:uid="{8EDCFEAB-01DA-4EEF-8F4A-5693BEFB740A}"/>
    <cellStyle name="HEADINGS 30 4" xfId="8677" xr:uid="{980E2331-ADD5-4B45-AB89-CF49D4F4CE77}"/>
    <cellStyle name="HEADINGS 30 4 2" xfId="8678" xr:uid="{AE4C7843-64EC-4D46-A96C-9D94506201FB}"/>
    <cellStyle name="HEADINGS 30 5" xfId="8679" xr:uid="{B9CBA9E6-E748-49E4-BA87-7ECEA3130183}"/>
    <cellStyle name="HEADINGS 31" xfId="8680" xr:uid="{197B623C-5A4F-413B-898B-6AE02B6B8372}"/>
    <cellStyle name="HEADINGS 31 2" xfId="8681" xr:uid="{DC0FED3B-994B-499F-B410-32EFD5F5F8B4}"/>
    <cellStyle name="HEADINGS 31 2 2" xfId="8682" xr:uid="{0D52E76D-6CA3-4076-8851-008EE89C23FC}"/>
    <cellStyle name="HEADINGS 31 3" xfId="8683" xr:uid="{538E1AD3-E890-44B8-8045-29C343BD7E9E}"/>
    <cellStyle name="HEADINGS 31 3 2" xfId="8684" xr:uid="{4F504853-52D7-4FA4-9505-F74BE6FCD8FA}"/>
    <cellStyle name="HEADINGS 31 4" xfId="8685" xr:uid="{8B1899A6-3DA1-402D-BD09-65AEB4639F8A}"/>
    <cellStyle name="HEADINGS 31 4 2" xfId="8686" xr:uid="{287C7689-4178-491D-B41D-97D89D642157}"/>
    <cellStyle name="HEADINGS 31 5" xfId="8687" xr:uid="{CAD81489-CCCD-4536-BA2F-A51765857BD0}"/>
    <cellStyle name="HEADINGS 32" xfId="8688" xr:uid="{BD679D2A-74BD-4C76-A06A-F2DF7D2A3554}"/>
    <cellStyle name="HEADINGS 32 2" xfId="8689" xr:uid="{E187CFF2-2058-4DD1-9F7F-406FBB60F2F4}"/>
    <cellStyle name="HEADINGS 32 2 2" xfId="8690" xr:uid="{83E2B9C8-A0C3-42D2-A5AE-901AF977F8C6}"/>
    <cellStyle name="HEADINGS 32 3" xfId="8691" xr:uid="{513F2376-779B-4169-AD58-A24D4E5B681E}"/>
    <cellStyle name="HEADINGS 32 3 2" xfId="8692" xr:uid="{81BC5A18-9DC4-44D8-998E-63C59614F25B}"/>
    <cellStyle name="HEADINGS 32 4" xfId="8693" xr:uid="{FFB3CF7A-191A-441E-9940-353EB30216EA}"/>
    <cellStyle name="HEADINGS 32 4 2" xfId="8694" xr:uid="{7557F9E7-5A74-4747-A748-1CB73FF669A5}"/>
    <cellStyle name="HEADINGS 32 5" xfId="8695" xr:uid="{8E437210-3F21-4BAB-BE9E-D2FFF75C8F05}"/>
    <cellStyle name="HEADINGS 33" xfId="8696" xr:uid="{A0E2A14C-0E83-4FCE-8BB0-BE8186B071C5}"/>
    <cellStyle name="HEADINGS 33 2" xfId="8697" xr:uid="{58C0B667-498E-4054-9181-C1B31545106F}"/>
    <cellStyle name="HEADINGS 33 2 2" xfId="8698" xr:uid="{5C0276B3-685D-4BA8-A0A2-7BCAF3D1712F}"/>
    <cellStyle name="HEADINGS 33 3" xfId="8699" xr:uid="{71E0BE7A-7160-4055-B6E8-990072B6168C}"/>
    <cellStyle name="HEADINGS 33 3 2" xfId="8700" xr:uid="{1B1910D7-DBF2-4007-9A6E-2A582444A561}"/>
    <cellStyle name="HEADINGS 33 4" xfId="8701" xr:uid="{B37B37A9-156F-4A54-B55C-B15FDA3977FE}"/>
    <cellStyle name="HEADINGS 33 4 2" xfId="8702" xr:uid="{C131425B-FA47-4202-ADCC-D774749C3839}"/>
    <cellStyle name="HEADINGS 33 5" xfId="8703" xr:uid="{E56EA7A6-9478-41A7-89B0-8514B7DA087E}"/>
    <cellStyle name="HEADINGS 34" xfId="8704" xr:uid="{FF7D1E0E-5637-4AE7-9006-EC3006C382E9}"/>
    <cellStyle name="HEADINGS 34 2" xfId="8705" xr:uid="{1817CFCB-3FBC-4B4D-AE42-B171CA03469E}"/>
    <cellStyle name="HEADINGS 34 2 2" xfId="8706" xr:uid="{66AFBB06-D5E9-403F-BD27-768B807B2F86}"/>
    <cellStyle name="HEADINGS 34 3" xfId="8707" xr:uid="{389A804F-9531-4EFA-8166-3D4A69828889}"/>
    <cellStyle name="HEADINGS 34 3 2" xfId="8708" xr:uid="{13664FA3-F15E-4AFC-9A6F-A4D2FBD1C9C7}"/>
    <cellStyle name="HEADINGS 34 4" xfId="8709" xr:uid="{F9BE548B-4EB2-4C94-B2B0-AE4E88159C57}"/>
    <cellStyle name="HEADINGS 34 4 2" xfId="8710" xr:uid="{EBEFEE4E-0008-4B00-BA15-651B234CD9D5}"/>
    <cellStyle name="HEADINGS 34 5" xfId="8711" xr:uid="{0CB97314-66DA-4D63-BDEA-3C4427FC3880}"/>
    <cellStyle name="HEADINGS 35" xfId="8712" xr:uid="{825517C5-7D2B-4474-8358-A0106AE9D41C}"/>
    <cellStyle name="HEADINGS 35 2" xfId="8713" xr:uid="{91F71E2C-7BEF-45C5-BC51-271C0424837A}"/>
    <cellStyle name="HEADINGS 35 2 2" xfId="8714" xr:uid="{F3CC01CC-7903-47F2-AC52-128D0FBD4BEF}"/>
    <cellStyle name="HEADINGS 35 3" xfId="8715" xr:uid="{BD916934-F871-4164-B95C-694AB15158EC}"/>
    <cellStyle name="HEADINGS 35 3 2" xfId="8716" xr:uid="{152689E0-EC80-4B28-B69F-5E8B23E63155}"/>
    <cellStyle name="HEADINGS 35 4" xfId="8717" xr:uid="{97D6181D-C691-4FF4-A39F-73159D458BB4}"/>
    <cellStyle name="HEADINGS 35 4 2" xfId="8718" xr:uid="{B1ECEAC5-E5D0-4284-875F-A6DA3AAA2E13}"/>
    <cellStyle name="HEADINGS 35 5" xfId="8719" xr:uid="{ECE3401D-EC3C-4FCE-B9C3-CD09A25278D7}"/>
    <cellStyle name="HEADINGS 36" xfId="8720" xr:uid="{5EB99ACB-9FC6-489E-A0E6-0CC7D5EE97DD}"/>
    <cellStyle name="HEADINGS 36 2" xfId="8721" xr:uid="{564946D4-43EF-4E17-8013-BE7FD839F1BF}"/>
    <cellStyle name="HEADINGS 36 2 2" xfId="8722" xr:uid="{FB5C77B2-FCEE-457B-BCC4-9D8F65A26BAE}"/>
    <cellStyle name="HEADINGS 36 3" xfId="8723" xr:uid="{4EF67AD6-6FA8-470F-BD41-ADE3A128FDED}"/>
    <cellStyle name="HEADINGS 36 3 2" xfId="8724" xr:uid="{D9E4FD59-91D4-48BC-84F5-5964A70AEB40}"/>
    <cellStyle name="HEADINGS 36 4" xfId="8725" xr:uid="{11841956-E5D8-49FC-A12E-5B52B8F1473F}"/>
    <cellStyle name="HEADINGS 36 4 2" xfId="8726" xr:uid="{CB6B096E-7493-4429-87EC-351C4826743D}"/>
    <cellStyle name="HEADINGS 36 5" xfId="8727" xr:uid="{7EBDCB56-69A3-4B5E-BEEB-B2C88C4C233A}"/>
    <cellStyle name="HEADINGS 37" xfId="8728" xr:uid="{ADA251D7-3FAD-4063-BAA5-28DB58AD54D7}"/>
    <cellStyle name="HEADINGS 37 2" xfId="8729" xr:uid="{0230A571-5ECF-430F-AFE5-1A42A2F483C6}"/>
    <cellStyle name="HEADINGS 37 2 2" xfId="8730" xr:uid="{EEFA141C-F513-48DD-A423-049B822FD18D}"/>
    <cellStyle name="HEADINGS 37 3" xfId="8731" xr:uid="{44E393AD-7C1F-4015-8FDB-531A4B5BDDB1}"/>
    <cellStyle name="HEADINGS 37 3 2" xfId="8732" xr:uid="{6ABD4E21-2383-4A86-9D73-3677FF5607DE}"/>
    <cellStyle name="HEADINGS 37 4" xfId="8733" xr:uid="{5EBB2703-BAD2-41A4-9FC2-12A57EF69FA3}"/>
    <cellStyle name="HEADINGS 37 4 2" xfId="8734" xr:uid="{EDA50A03-7CE9-4D58-B97D-0212F498A98C}"/>
    <cellStyle name="HEADINGS 37 5" xfId="8735" xr:uid="{24832365-4A81-4AC4-B788-E0418D765B69}"/>
    <cellStyle name="HEADINGS 38" xfId="8736" xr:uid="{7F8B8990-2204-4596-ABF2-B8B9349B6EEF}"/>
    <cellStyle name="HEADINGS 38 2" xfId="8737" xr:uid="{57218793-703C-4B46-95AF-EE5194E96BAF}"/>
    <cellStyle name="HEADINGS 38 2 2" xfId="8738" xr:uid="{08B77F46-640E-4D78-A8B7-31F4FE08F9F7}"/>
    <cellStyle name="HEADINGS 38 3" xfId="8739" xr:uid="{2D9E059B-B476-44B9-A658-6D938C049E4D}"/>
    <cellStyle name="HEADINGS 38 3 2" xfId="8740" xr:uid="{5ED7E1DC-121F-4CD7-808F-E77298501D43}"/>
    <cellStyle name="HEADINGS 38 4" xfId="8741" xr:uid="{1A753C67-2E2D-47FD-A18E-71C7549B30AA}"/>
    <cellStyle name="HEADINGS 38 4 2" xfId="8742" xr:uid="{2C0E8030-4342-49AE-921E-B2D0DD152A4D}"/>
    <cellStyle name="HEADINGS 38 5" xfId="8743" xr:uid="{CEC56D17-CA78-4217-A03E-C9128E4B8AF8}"/>
    <cellStyle name="HEADINGS 39" xfId="8744" xr:uid="{9B47EC9C-603F-4F59-9744-6554517BE1C2}"/>
    <cellStyle name="HEADINGS 39 2" xfId="8745" xr:uid="{3B056711-7E09-4890-B4CB-53FC7834A03D}"/>
    <cellStyle name="HEADINGS 39 2 2" xfId="8746" xr:uid="{EAF53545-97FC-4A2F-97FC-B0E99244C71E}"/>
    <cellStyle name="HEADINGS 39 3" xfId="8747" xr:uid="{BAD99913-389A-48F1-8844-828D9CAB8F76}"/>
    <cellStyle name="HEADINGS 39 3 2" xfId="8748" xr:uid="{F7016EFC-567E-409C-9D23-A889258AF5CA}"/>
    <cellStyle name="HEADINGS 39 4" xfId="8749" xr:uid="{D2E253B6-55B5-4B7F-9040-28FE94E8475E}"/>
    <cellStyle name="HEADINGS 39 4 2" xfId="8750" xr:uid="{A8D560DE-044C-46B8-8E2C-8039EF6A3101}"/>
    <cellStyle name="HEADINGS 39 5" xfId="8751" xr:uid="{D21570EB-6E95-45F8-9D66-52C28BB6BBAF}"/>
    <cellStyle name="HEADINGS 4" xfId="8752" xr:uid="{63C54D89-0589-40CD-A1B6-4F094E64E01F}"/>
    <cellStyle name="HEADINGS 4 2" xfId="8753" xr:uid="{6D5395A2-A6EC-46C6-98F1-FA97C5C41B12}"/>
    <cellStyle name="HEADINGS 4 2 2" xfId="8754" xr:uid="{CF05480D-853D-41FE-8EC1-ACC430B0949B}"/>
    <cellStyle name="HEADINGS 4 3" xfId="8755" xr:uid="{C5859B3E-B0B3-4714-AB7B-D22B0E64CCF3}"/>
    <cellStyle name="HEADINGS 4 3 2" xfId="8756" xr:uid="{4782143E-15DC-4736-BFF5-852D0F915E81}"/>
    <cellStyle name="HEADINGS 4 4" xfId="8757" xr:uid="{5B167D66-E903-4A4B-BFD7-D4C95DC0BEC7}"/>
    <cellStyle name="HEADINGS 4 4 2" xfId="8758" xr:uid="{7569DD91-42D7-4151-929B-8AA177C09F02}"/>
    <cellStyle name="HEADINGS 4 5" xfId="8759" xr:uid="{98D2198B-8825-4AA6-A470-A4CE7B44C9BE}"/>
    <cellStyle name="HEADINGS 40" xfId="8760" xr:uid="{0224E967-77EC-4791-A161-EA4785C33439}"/>
    <cellStyle name="HEADINGS 40 2" xfId="8761" xr:uid="{47973D20-64A3-4DCC-9643-CA9660309F56}"/>
    <cellStyle name="HEADINGS 40 2 2" xfId="8762" xr:uid="{D1183454-39B5-4D90-B4F1-7B62037FDA0B}"/>
    <cellStyle name="HEADINGS 40 3" xfId="8763" xr:uid="{99AB0B46-D064-4FC8-B6B2-92DB4F5B9228}"/>
    <cellStyle name="HEADINGS 40 3 2" xfId="8764" xr:uid="{65278A8B-CD20-41D0-AA10-117F1EB919E5}"/>
    <cellStyle name="HEADINGS 40 4" xfId="8765" xr:uid="{CA99A4D6-7DDD-495B-99C7-A6D4BF1FD067}"/>
    <cellStyle name="HEADINGS 40 4 2" xfId="8766" xr:uid="{24B0B4BD-7696-45C6-A24D-CBD89F4A85E6}"/>
    <cellStyle name="HEADINGS 40 5" xfId="8767" xr:uid="{188FEEEC-CFB4-4C3E-9F66-1AFEBBF2516E}"/>
    <cellStyle name="HEADINGS 41" xfId="8768" xr:uid="{7A0BD29F-8149-46C4-B02F-8CE8EF824EFE}"/>
    <cellStyle name="HEADINGS 41 2" xfId="8769" xr:uid="{1D7E14E0-B414-4B05-9573-DB2A026A8CB5}"/>
    <cellStyle name="HEADINGS 41 2 2" xfId="8770" xr:uid="{312645F8-FAA2-4A56-89CB-0B69E7B0427A}"/>
    <cellStyle name="HEADINGS 41 3" xfId="8771" xr:uid="{807049E9-ADB1-43C5-A90B-DF25F976C45E}"/>
    <cellStyle name="HEADINGS 41 3 2" xfId="8772" xr:uid="{FE417E9D-1C44-4E7E-92AF-8842E39B0D0A}"/>
    <cellStyle name="HEADINGS 41 4" xfId="8773" xr:uid="{56F4DF4C-A607-4C63-80FB-FEC1462BD191}"/>
    <cellStyle name="HEADINGS 41 4 2" xfId="8774" xr:uid="{CC314A77-361A-4CC8-9917-AD86EB91514E}"/>
    <cellStyle name="HEADINGS 41 5" xfId="8775" xr:uid="{BE809512-C5DA-4840-8679-E8DA87A86494}"/>
    <cellStyle name="HEADINGS 42" xfId="8776" xr:uid="{A5B7CF40-A2C9-418D-B3DF-A8780207444B}"/>
    <cellStyle name="HEADINGS 42 2" xfId="8777" xr:uid="{0D561D83-4563-4D03-B385-5188001449E4}"/>
    <cellStyle name="HEADINGS 42 2 2" xfId="8778" xr:uid="{8A82852F-FC92-4CDF-8AC3-F6B032FE0130}"/>
    <cellStyle name="HEADINGS 42 3" xfId="8779" xr:uid="{56074409-628F-4E0E-9A8B-7281EA4306C7}"/>
    <cellStyle name="HEADINGS 42 3 2" xfId="8780" xr:uid="{FB65072E-395D-4BA3-85AC-30D17404258F}"/>
    <cellStyle name="HEADINGS 42 4" xfId="8781" xr:uid="{845B0CE7-3E0A-49A6-806E-F0F141DD6085}"/>
    <cellStyle name="HEADINGS 42 4 2" xfId="8782" xr:uid="{407F4158-74AA-44B9-933C-B2458499BC8B}"/>
    <cellStyle name="HEADINGS 42 5" xfId="8783" xr:uid="{8C87EFE2-0501-492C-9091-D0140F8FD4D9}"/>
    <cellStyle name="HEADINGS 43" xfId="8784" xr:uid="{29C96194-35E5-4F7F-9F77-59C5A6AF9ACC}"/>
    <cellStyle name="HEADINGS 43 2" xfId="8785" xr:uid="{0D5D17F9-F806-45E1-819D-2E0EE721214A}"/>
    <cellStyle name="HEADINGS 43 2 2" xfId="8786" xr:uid="{5C6B482A-32C2-429F-AB62-77418D7166A3}"/>
    <cellStyle name="HEADINGS 43 3" xfId="8787" xr:uid="{E901B3BA-AE63-4211-B9E4-FFDAED020192}"/>
    <cellStyle name="HEADINGS 43 3 2" xfId="8788" xr:uid="{E31D871E-F07F-4ECF-B6C4-D2ACA703BD7D}"/>
    <cellStyle name="HEADINGS 43 4" xfId="8789" xr:uid="{9D066AC2-57FD-4ACE-93F0-CAE53D20D0B6}"/>
    <cellStyle name="HEADINGS 43 4 2" xfId="8790" xr:uid="{A772D0EA-A255-4769-8E0B-32A33DE95DF1}"/>
    <cellStyle name="HEADINGS 43 5" xfId="8791" xr:uid="{DA2B9F27-3F39-41C5-8663-59E4539EE9EF}"/>
    <cellStyle name="HEADINGS 44" xfId="8792" xr:uid="{2852A54F-5ADA-4E18-86F3-12AB4FC1599E}"/>
    <cellStyle name="HEADINGS 44 2" xfId="8793" xr:uid="{13F7CD7B-AB4F-45E4-8AD5-9301AB6CA0EE}"/>
    <cellStyle name="HEADINGS 44 2 2" xfId="8794" xr:uid="{1D779324-89F6-4F0F-B27E-3640FBFE6B8F}"/>
    <cellStyle name="HEADINGS 44 3" xfId="8795" xr:uid="{12EADA23-86A9-4B75-BF16-BB9B90E999E7}"/>
    <cellStyle name="HEADINGS 44 3 2" xfId="8796" xr:uid="{04C22175-EE3F-4E1F-A447-AE8229064C87}"/>
    <cellStyle name="HEADINGS 44 4" xfId="8797" xr:uid="{171968AB-07CF-457E-8892-35D012E10619}"/>
    <cellStyle name="HEADINGS 44 4 2" xfId="8798" xr:uid="{5DBBCDF9-FF21-42C6-A837-EC9427184CB1}"/>
    <cellStyle name="HEADINGS 44 5" xfId="8799" xr:uid="{FBBC5080-27E7-4C35-802E-FDED9B5B9426}"/>
    <cellStyle name="HEADINGS 45" xfId="8800" xr:uid="{6F8B24FF-D19E-45EB-8B48-BC3DD394AAF3}"/>
    <cellStyle name="HEADINGS 45 2" xfId="8801" xr:uid="{C8B5FA3E-FC36-4C36-B626-57170D0B52C5}"/>
    <cellStyle name="HEADINGS 45 2 2" xfId="8802" xr:uid="{8B654A30-91AE-44C2-B61F-B1B442DCBDE6}"/>
    <cellStyle name="HEADINGS 45 3" xfId="8803" xr:uid="{F9C4657D-F8A7-403B-B9E2-5EC078B86474}"/>
    <cellStyle name="HEADINGS 45 3 2" xfId="8804" xr:uid="{B7053F38-3CCC-4C81-8F72-1F740B0C4F59}"/>
    <cellStyle name="HEADINGS 45 4" xfId="8805" xr:uid="{828214BD-54B6-410B-B324-E734C6BEE8F2}"/>
    <cellStyle name="HEADINGS 45 4 2" xfId="8806" xr:uid="{4CB01D81-B787-4FA1-A05F-E0BE49A651F6}"/>
    <cellStyle name="HEADINGS 45 5" xfId="8807" xr:uid="{3B083139-0815-4766-9D2F-A5E87C3F56A2}"/>
    <cellStyle name="HEADINGS 46" xfId="8808" xr:uid="{9A204C08-BA77-4F8A-ABE7-565A574B522A}"/>
    <cellStyle name="HEADINGS 46 2" xfId="8809" xr:uid="{37785C99-5D86-4E43-A451-7743AC6DA56D}"/>
    <cellStyle name="HEADINGS 46 2 2" xfId="8810" xr:uid="{6567FF8E-B31A-45E0-8E8E-80EC42861CF0}"/>
    <cellStyle name="HEADINGS 46 3" xfId="8811" xr:uid="{C5F54FBE-BA38-4AE0-83A0-E5C647D787FF}"/>
    <cellStyle name="HEADINGS 46 3 2" xfId="8812" xr:uid="{D9A910EA-6AEA-4941-BC45-5BC80590E6B9}"/>
    <cellStyle name="HEADINGS 46 4" xfId="8813" xr:uid="{9464D4F0-6B1E-4B36-A7BC-66EE0ED91D14}"/>
    <cellStyle name="HEADINGS 46 4 2" xfId="8814" xr:uid="{E43A0487-C83A-4D7C-BE17-94F2C87996ED}"/>
    <cellStyle name="HEADINGS 46 5" xfId="8815" xr:uid="{53509A17-3D49-432F-BC31-ED857F58D92F}"/>
    <cellStyle name="HEADINGS 47" xfId="8816" xr:uid="{2B25B844-FE13-4F7E-8044-E1E206513231}"/>
    <cellStyle name="HEADINGS 47 2" xfId="8817" xr:uid="{AF91B9B8-318E-4068-B505-017A4C199B28}"/>
    <cellStyle name="HEADINGS 47 2 2" xfId="8818" xr:uid="{184E0406-C376-49B7-A6C4-E54822D8C2CA}"/>
    <cellStyle name="HEADINGS 47 3" xfId="8819" xr:uid="{ED666C4D-5D9A-4C13-8A6E-DFB30F876A43}"/>
    <cellStyle name="HEADINGS 47 3 2" xfId="8820" xr:uid="{C190D93A-98E1-4F82-9598-D8852302E655}"/>
    <cellStyle name="HEADINGS 47 4" xfId="8821" xr:uid="{3F5EC4EC-7B48-491C-8AD1-2122B4DBC192}"/>
    <cellStyle name="HEADINGS 47 4 2" xfId="8822" xr:uid="{05168D3A-7C83-48B5-9DF7-CD36EEF3091F}"/>
    <cellStyle name="HEADINGS 47 5" xfId="8823" xr:uid="{06AF47A1-2E29-47E5-80A1-2940800E88FD}"/>
    <cellStyle name="HEADINGS 48" xfId="8824" xr:uid="{83C833B1-75CB-45A9-9FA5-6CC956AD6093}"/>
    <cellStyle name="HEADINGS 48 2" xfId="8825" xr:uid="{02E80D62-DB80-426C-BABD-C7102A2AD3D1}"/>
    <cellStyle name="HEADINGS 48 2 2" xfId="8826" xr:uid="{61C4B0E0-A7EA-4F92-AE33-7F89002F371B}"/>
    <cellStyle name="HEADINGS 48 3" xfId="8827" xr:uid="{4828A5C1-AFAE-4C50-B1AB-ABD360B3C0EE}"/>
    <cellStyle name="HEADINGS 48 3 2" xfId="8828" xr:uid="{8497DA58-E97C-4159-BB3D-C3DA07CA0010}"/>
    <cellStyle name="HEADINGS 48 4" xfId="8829" xr:uid="{E26FF00D-818F-47BA-BAB8-223F6EED0020}"/>
    <cellStyle name="HEADINGS 48 4 2" xfId="8830" xr:uid="{8C23BA1A-0C41-4CA1-9000-DE4EC71B96D1}"/>
    <cellStyle name="HEADINGS 48 5" xfId="8831" xr:uid="{6D65DBB1-6ADB-4853-8A8E-AF2068A421F3}"/>
    <cellStyle name="HEADINGS 49" xfId="8832" xr:uid="{7231F962-1AF1-4A0E-8B95-9615924B7F29}"/>
    <cellStyle name="HEADINGS 49 2" xfId="8833" xr:uid="{BB16B5C9-E9FC-42EB-8E6B-02B1DA815BCF}"/>
    <cellStyle name="HEADINGS 49 2 2" xfId="8834" xr:uid="{762537BD-83AB-4662-9BB5-33A46D742312}"/>
    <cellStyle name="HEADINGS 49 3" xfId="8835" xr:uid="{3228BE7A-DD49-4002-A0D6-373A213149AF}"/>
    <cellStyle name="HEADINGS 49 3 2" xfId="8836" xr:uid="{735955C9-0392-4F4F-BDF1-FB9AA01C1BAA}"/>
    <cellStyle name="HEADINGS 49 4" xfId="8837" xr:uid="{04DE952F-BF86-44B6-98BD-5570C3223CA5}"/>
    <cellStyle name="HEADINGS 49 4 2" xfId="8838" xr:uid="{404A787E-7E85-436E-A12E-0567EDB018AE}"/>
    <cellStyle name="HEADINGS 49 5" xfId="8839" xr:uid="{419A75E2-2D20-4619-9234-0245526F3129}"/>
    <cellStyle name="HEADINGS 5" xfId="8840" xr:uid="{EF6CCC87-9FBE-4AAD-B07B-07516BD4C892}"/>
    <cellStyle name="HEADINGS 5 2" xfId="8841" xr:uid="{9770898A-483C-4B20-9CEF-EB7C13407388}"/>
    <cellStyle name="HEADINGS 5 2 2" xfId="8842" xr:uid="{9D9D3676-5ACB-4C17-8FED-4FB5C7B10DD2}"/>
    <cellStyle name="HEADINGS 5 3" xfId="8843" xr:uid="{87983785-D54F-4DCE-B7CE-B413E148E721}"/>
    <cellStyle name="HEADINGS 5 3 2" xfId="8844" xr:uid="{9078C910-917B-4D52-91ED-6AF413932C6A}"/>
    <cellStyle name="HEADINGS 5 4" xfId="8845" xr:uid="{E51EBC31-182C-4DEE-81A3-E615CFE92FBE}"/>
    <cellStyle name="HEADINGS 5 4 2" xfId="8846" xr:uid="{67C42346-C290-4A0F-91F5-BB30DCC4A081}"/>
    <cellStyle name="HEADINGS 5 5" xfId="8847" xr:uid="{539F8C5A-40B5-406E-9B38-F05C4342B8BB}"/>
    <cellStyle name="HEADINGS 50" xfId="8848" xr:uid="{998C20E0-A9DC-4E16-90CE-EBB1889B1439}"/>
    <cellStyle name="HEADINGS 50 2" xfId="8849" xr:uid="{B5131BBA-B463-4FB2-95E1-6D04A16D295A}"/>
    <cellStyle name="HEADINGS 50 2 2" xfId="8850" xr:uid="{58AE6748-1553-45A7-9A79-A9090619E982}"/>
    <cellStyle name="HEADINGS 50 3" xfId="8851" xr:uid="{0E25C14A-3CC6-450B-923B-2826C11C7E95}"/>
    <cellStyle name="HEADINGS 50 3 2" xfId="8852" xr:uid="{629B9DE0-204B-4BF7-89CB-92D03D1B1ACE}"/>
    <cellStyle name="HEADINGS 50 4" xfId="8853" xr:uid="{8E26EBC7-5589-4FEE-AA5A-15A89CE5CB9E}"/>
    <cellStyle name="HEADINGS 50 4 2" xfId="8854" xr:uid="{6D827D01-1645-4BB3-B0E5-56080A9E810E}"/>
    <cellStyle name="HEADINGS 50 5" xfId="8855" xr:uid="{3BF97305-9D64-4627-A77F-838F08756652}"/>
    <cellStyle name="HEADINGS 51" xfId="8856" xr:uid="{1859F57F-DC4A-459F-B19C-7FEB374265FD}"/>
    <cellStyle name="HEADINGS 51 2" xfId="8857" xr:uid="{F04E99D7-F487-47D2-8543-E1445F41964B}"/>
    <cellStyle name="HEADINGS 51 2 2" xfId="8858" xr:uid="{1DC2B103-9A68-4B08-BDED-61135361DCCC}"/>
    <cellStyle name="HEADINGS 51 3" xfId="8859" xr:uid="{4516B404-6D6A-44B0-97F3-D7639084B201}"/>
    <cellStyle name="HEADINGS 51 3 2" xfId="8860" xr:uid="{347F49E7-0B37-45B5-A49C-72B6038618D2}"/>
    <cellStyle name="HEADINGS 51 4" xfId="8861" xr:uid="{CBCCA1F5-2EF0-4A1E-B66F-E68CDB87AF61}"/>
    <cellStyle name="HEADINGS 51 4 2" xfId="8862" xr:uid="{71097316-E8AC-483B-B650-CC2C52B37EB7}"/>
    <cellStyle name="HEADINGS 51 5" xfId="8863" xr:uid="{8EF75917-D88B-44FC-B12C-306FC78EEEC6}"/>
    <cellStyle name="HEADINGS 52" xfId="8864" xr:uid="{C1DB4590-03C5-407C-B5BB-83B54990B6A3}"/>
    <cellStyle name="HEADINGS 52 2" xfId="8865" xr:uid="{506F7BD2-C3F2-4D16-A788-8F058FA5EE54}"/>
    <cellStyle name="HEADINGS 52 2 2" xfId="8866" xr:uid="{5B15E74E-ECC8-4069-8CBF-B739A82F4A17}"/>
    <cellStyle name="HEADINGS 52 3" xfId="8867" xr:uid="{FCB7E6D3-2BA0-420F-8BB1-BED119B7CB4B}"/>
    <cellStyle name="HEADINGS 53" xfId="8868" xr:uid="{834CFE13-B606-4872-B905-59E79176AFB2}"/>
    <cellStyle name="HEADINGS 53 2" xfId="8869" xr:uid="{68E4861B-E198-467E-82A0-60A48BEC25FD}"/>
    <cellStyle name="HEADINGS 6" xfId="8870" xr:uid="{39174BA9-8D32-4C13-BA20-2DAE4510C17D}"/>
    <cellStyle name="HEADINGS 6 2" xfId="8871" xr:uid="{5147D4BE-B7BB-466A-BBE5-5E6FCE3EFF93}"/>
    <cellStyle name="HEADINGS 6 2 2" xfId="8872" xr:uid="{8B5E47CF-C4BE-494D-89B3-F9D8188CAFD9}"/>
    <cellStyle name="HEADINGS 6 3" xfId="8873" xr:uid="{154F3C11-D921-4179-9DDD-AB8FE85FD691}"/>
    <cellStyle name="HEADINGS 6 3 2" xfId="8874" xr:uid="{D5871167-4F87-4EB8-9BE1-1C7F7341473F}"/>
    <cellStyle name="HEADINGS 6 4" xfId="8875" xr:uid="{E7E5AEDB-6E1B-41AD-AE81-0E3CFB06AAAD}"/>
    <cellStyle name="HEADINGS 6 4 2" xfId="8876" xr:uid="{E6875282-04D3-4CDE-9985-827CA10B0512}"/>
    <cellStyle name="HEADINGS 6 5" xfId="8877" xr:uid="{A90856A0-5C90-49B5-A450-B3C373C90395}"/>
    <cellStyle name="HEADINGS 7" xfId="8878" xr:uid="{3E5AEA1D-6CD0-40A9-A33C-201CD4D603F6}"/>
    <cellStyle name="HEADINGS 7 2" xfId="8879" xr:uid="{95B7CAFB-ACF7-4514-885C-5057F052C266}"/>
    <cellStyle name="HEADINGS 7 2 2" xfId="8880" xr:uid="{C049CA14-F637-4DB6-80A6-5E0DD1DFE6F0}"/>
    <cellStyle name="HEADINGS 7 3" xfId="8881" xr:uid="{3B57546C-D6F9-47C3-A15B-15F800EF6FEC}"/>
    <cellStyle name="HEADINGS 7 3 2" xfId="8882" xr:uid="{D4E14C13-7A0E-4CAC-B1C8-65E24C667C59}"/>
    <cellStyle name="HEADINGS 7 4" xfId="8883" xr:uid="{3A9135AA-3219-441F-B86B-79620C0DE9D2}"/>
    <cellStyle name="HEADINGS 7 4 2" xfId="8884" xr:uid="{E35ABF47-EF3C-45E4-A6EE-F11F9E0694A7}"/>
    <cellStyle name="HEADINGS 7 5" xfId="8885" xr:uid="{FCDE0A9F-2E4C-434E-81D5-A9240E76A6A1}"/>
    <cellStyle name="HEADINGS 8" xfId="8886" xr:uid="{65AAAEA2-0298-4C95-9790-5D08A32852B5}"/>
    <cellStyle name="HEADINGS 8 2" xfId="8887" xr:uid="{7F49720A-61E6-44B5-9BAB-D32B527B0F2A}"/>
    <cellStyle name="HEADINGS 8 2 2" xfId="8888" xr:uid="{7E7BD7F9-D962-4FA9-80F6-89D029C58C2C}"/>
    <cellStyle name="HEADINGS 8 3" xfId="8889" xr:uid="{5F3F5EF1-8959-4D5F-8C43-00DF18D84039}"/>
    <cellStyle name="HEADINGS 8 3 2" xfId="8890" xr:uid="{CB6C718A-27F6-4171-A4A8-ADF90D1A6077}"/>
    <cellStyle name="HEADINGS 8 4" xfId="8891" xr:uid="{33F46B8F-23FC-4BB5-8BF0-19BC44F6AECC}"/>
    <cellStyle name="HEADINGS 8 4 2" xfId="8892" xr:uid="{6F8842E8-DD16-4398-A941-C8ED872E3EC0}"/>
    <cellStyle name="HEADINGS 8 5" xfId="8893" xr:uid="{F5226ADD-5D08-4164-90CC-FFADBEC1B8DE}"/>
    <cellStyle name="HEADINGS 9" xfId="8894" xr:uid="{7CAC067D-8653-45AF-92AA-18DBF0F497BD}"/>
    <cellStyle name="HEADINGS 9 2" xfId="8895" xr:uid="{A3DEE3A3-8458-447F-956A-164CCFAB77B3}"/>
    <cellStyle name="HEADINGS 9 2 2" xfId="8896" xr:uid="{5480AD7B-5462-4C78-9E75-20596F570390}"/>
    <cellStyle name="HEADINGS 9 3" xfId="8897" xr:uid="{A8403FCC-1EB7-4596-BE55-19767F645DD5}"/>
    <cellStyle name="HEADINGS 9 3 2" xfId="8898" xr:uid="{8810AC7B-FE99-44E1-B78D-C54F1A6C0074}"/>
    <cellStyle name="HEADINGS 9 4" xfId="8899" xr:uid="{7D403E62-14DF-4027-8F85-3E5376A48799}"/>
    <cellStyle name="HEADINGS 9 4 2" xfId="8900" xr:uid="{80485129-8DAC-40C8-960D-08B1055C0CBA}"/>
    <cellStyle name="HEADINGS 9 5" xfId="8901" xr:uid="{6E8EB812-3EAF-4ADF-B5B2-6B0E65D27A10}"/>
    <cellStyle name="HEADINGSTOP" xfId="8902" xr:uid="{1C955578-1354-4B7B-B23E-15D913E8E648}"/>
    <cellStyle name="HELV8BLUE" xfId="8903" xr:uid="{B2EEC07B-0F5B-4CFC-B245-65C67B808747}"/>
    <cellStyle name="HelvCond8" xfId="1804" xr:uid="{35E9DE11-D26D-436A-A641-1E02419558F5}"/>
    <cellStyle name="Hi" xfId="8904" xr:uid="{E4316D39-F092-41EE-8909-5B4B98547CCE}"/>
    <cellStyle name="Hi 10" xfId="8905" xr:uid="{2C2EC4D9-937C-494A-94FF-2FA4FB0BDBA3}"/>
    <cellStyle name="Hi 10 2" xfId="8906" xr:uid="{24AF51F6-32F2-4F60-9884-BDD79E29D530}"/>
    <cellStyle name="Hi 10 3" xfId="8907" xr:uid="{68286569-3869-4FA4-8B9B-63BB2BAA189D}"/>
    <cellStyle name="Hi 10 4" xfId="8908" xr:uid="{CEB72ECB-607F-475B-A2F9-F7E68BA54BC7}"/>
    <cellStyle name="Hi 11" xfId="8909" xr:uid="{B627C70D-F6DD-44F4-9543-A81FBB0713FF}"/>
    <cellStyle name="Hi 11 2" xfId="8910" xr:uid="{4EB7BE2C-2079-4143-8342-A50061463329}"/>
    <cellStyle name="Hi 11 3" xfId="8911" xr:uid="{3FE41CEC-A882-4579-A5B5-87C302478ACE}"/>
    <cellStyle name="Hi 11 4" xfId="8912" xr:uid="{D7E1EBBC-58F1-4F93-8498-21445FEA951F}"/>
    <cellStyle name="Hi 12" xfId="8913" xr:uid="{9AABE2FB-566E-4CCA-A03E-57BB4CAADA80}"/>
    <cellStyle name="Hi 12 2" xfId="8914" xr:uid="{1DD5E281-3E9F-4736-AC8F-1B15087BCBEA}"/>
    <cellStyle name="Hi 12 3" xfId="8915" xr:uid="{6F78441F-4AC0-4880-9A47-0DDAB964E0A6}"/>
    <cellStyle name="Hi 12 4" xfId="8916" xr:uid="{64A52C72-4DCF-4E01-ACAE-AF5970288BF6}"/>
    <cellStyle name="Hi 13" xfId="8917" xr:uid="{3F083911-D2ED-442A-91A4-A2107C7283C2}"/>
    <cellStyle name="Hi 13 2" xfId="8918" xr:uid="{CD069AEB-C501-46D4-A698-47AEA45C77E9}"/>
    <cellStyle name="Hi 13 3" xfId="8919" xr:uid="{A233DE1A-E6C3-4772-9B9E-D65ACE2DB188}"/>
    <cellStyle name="Hi 13 4" xfId="8920" xr:uid="{894440E1-98FD-4ABC-B760-2CF1215E0A23}"/>
    <cellStyle name="Hi 14" xfId="8921" xr:uid="{EE09023B-AB9E-4FD7-9AA8-960F7F4C8418}"/>
    <cellStyle name="Hi 14 2" xfId="8922" xr:uid="{CC70DADA-73A4-48C5-BBD5-28671DCB4D27}"/>
    <cellStyle name="Hi 14 3" xfId="8923" xr:uid="{A50D9D43-DE9A-4483-96B0-D208985A022F}"/>
    <cellStyle name="Hi 14 4" xfId="8924" xr:uid="{888E2190-BEEF-4E4D-AEAD-DF83C1F1459F}"/>
    <cellStyle name="Hi 15" xfId="8925" xr:uid="{012D412C-0B01-46D0-9A82-F4A1FCB12701}"/>
    <cellStyle name="Hi 15 2" xfId="8926" xr:uid="{76F00741-95A8-4A67-A1FF-05DFF377481A}"/>
    <cellStyle name="Hi 15 3" xfId="8927" xr:uid="{E9914E9F-3AE4-4E17-9DA8-5CBE742E9F3F}"/>
    <cellStyle name="Hi 15 4" xfId="8928" xr:uid="{FA3F0EF0-6994-40B8-8243-0FF3393E7F3D}"/>
    <cellStyle name="Hi 16" xfId="8929" xr:uid="{38B7EB64-53DA-4202-819F-876DB893C574}"/>
    <cellStyle name="Hi 16 2" xfId="8930" xr:uid="{EF441EF9-063B-4750-A4DB-7F8BA606FD0F}"/>
    <cellStyle name="Hi 16 3" xfId="8931" xr:uid="{DFC5DFFA-8911-4BA2-B1BA-A06704CD9DC1}"/>
    <cellStyle name="Hi 16 4" xfId="8932" xr:uid="{11669D06-0387-4AE7-B7D7-838B0995A09E}"/>
    <cellStyle name="Hi 17" xfId="8933" xr:uid="{24004602-5A8A-4898-B450-3D71D5BF3F71}"/>
    <cellStyle name="Hi 17 2" xfId="8934" xr:uid="{64597D04-6C83-49FF-BFF9-7C81B39B2112}"/>
    <cellStyle name="Hi 17 3" xfId="8935" xr:uid="{E4345617-F6D3-4EF9-BF2B-B134253A5BB8}"/>
    <cellStyle name="Hi 17 4" xfId="8936" xr:uid="{7BE7F669-6490-4F61-B8A3-F8F145C5CA8E}"/>
    <cellStyle name="Hi 18" xfId="8937" xr:uid="{C5CBF555-1D82-4A85-AB4E-1B3A49433514}"/>
    <cellStyle name="Hi 18 2" xfId="8938" xr:uid="{F8472989-E44D-42B0-828C-1DDF0080181D}"/>
    <cellStyle name="Hi 18 3" xfId="8939" xr:uid="{EB92A87E-6038-4C2B-AF6C-894DD95B6B2D}"/>
    <cellStyle name="Hi 18 4" xfId="8940" xr:uid="{2C236E1F-ADDA-4396-96F6-E7ECA63EB7AD}"/>
    <cellStyle name="Hi 19" xfId="8941" xr:uid="{E4A2DBAD-E316-4A1F-B869-EC5D5B7A3AD3}"/>
    <cellStyle name="Hi 19 2" xfId="8942" xr:uid="{B1BF75AA-8757-4305-9335-DB3D0E1A3F2E}"/>
    <cellStyle name="Hi 19 3" xfId="8943" xr:uid="{AEF009CF-0040-41ED-A237-642A87AE5B04}"/>
    <cellStyle name="Hi 19 4" xfId="8944" xr:uid="{2CB59813-9A18-4EE5-A7EE-E8730574E2DE}"/>
    <cellStyle name="Hi 2" xfId="8945" xr:uid="{2E7599D2-381C-4657-A2AE-F50CDB364B7D}"/>
    <cellStyle name="Hi 2 2" xfId="8946" xr:uid="{F333271B-2B57-45FE-A5C3-E69E8FD23383}"/>
    <cellStyle name="Hi 2 3" xfId="8947" xr:uid="{79312C99-7BD0-4BAE-B8E9-ECF8AF875A0D}"/>
    <cellStyle name="Hi 2 4" xfId="8948" xr:uid="{FB4FCD3E-DA67-4F0F-8355-A45C70524F08}"/>
    <cellStyle name="Hi 20" xfId="8949" xr:uid="{A461DE4E-2ABE-454E-B36D-2C59DD7D621A}"/>
    <cellStyle name="Hi 20 2" xfId="8950" xr:uid="{FAF835A1-90F8-42B7-86EC-A4CEBEFDDA6D}"/>
    <cellStyle name="Hi 20 3" xfId="8951" xr:uid="{5F499F19-2F6C-434D-B552-6B33D73234BE}"/>
    <cellStyle name="Hi 20 4" xfId="8952" xr:uid="{DAA4CA85-97F8-4A61-862A-DA7E7563398D}"/>
    <cellStyle name="Hi 21" xfId="8953" xr:uid="{80C9F4FD-5F6E-401C-9AA9-CABBFB6CF3F8}"/>
    <cellStyle name="Hi 21 2" xfId="8954" xr:uid="{C929370C-AE51-43F7-8A3C-E3A9B550ED62}"/>
    <cellStyle name="Hi 21 3" xfId="8955" xr:uid="{59EBB030-7FA9-48D3-8F10-BECAE475B58B}"/>
    <cellStyle name="Hi 21 4" xfId="8956" xr:uid="{6B3BDB5C-DFDA-485D-9471-0596F93A3735}"/>
    <cellStyle name="Hi 22" xfId="8957" xr:uid="{AD45C19A-10AB-4DD3-824D-D7B97794ACF8}"/>
    <cellStyle name="Hi 22 2" xfId="8958" xr:uid="{12524274-B403-4F6D-A288-4557EED12BD2}"/>
    <cellStyle name="Hi 22 3" xfId="8959" xr:uid="{6191676F-6DC6-4DC9-98D1-C60F720BC678}"/>
    <cellStyle name="Hi 22 4" xfId="8960" xr:uid="{4E42F4A1-1312-4478-A708-D4BA5D013D58}"/>
    <cellStyle name="Hi 23" xfId="8961" xr:uid="{94A66392-97E8-4216-82F5-06D240B9E60B}"/>
    <cellStyle name="Hi 23 2" xfId="8962" xr:uid="{0815EB42-133A-48DE-96AE-FA0C80E8691E}"/>
    <cellStyle name="Hi 23 3" xfId="8963" xr:uid="{A5F6196A-4628-4AD7-A8BB-A8366650DE73}"/>
    <cellStyle name="Hi 23 4" xfId="8964" xr:uid="{07A2A811-0D69-412C-A13D-48572CFFCC1C}"/>
    <cellStyle name="Hi 24" xfId="8965" xr:uid="{8252A57E-7798-4B58-9A40-5711AE046432}"/>
    <cellStyle name="Hi 24 2" xfId="8966" xr:uid="{38B7A416-7CA1-4338-98C2-9FEAE9EBBAA2}"/>
    <cellStyle name="Hi 24 3" xfId="8967" xr:uid="{0F365522-36AD-466C-9669-606C411C5393}"/>
    <cellStyle name="Hi 24 4" xfId="8968" xr:uid="{2D314392-6032-4E48-AAFD-7146A7CF1D88}"/>
    <cellStyle name="Hi 25" xfId="8969" xr:uid="{0DD50CEF-0181-4511-BD86-464000FB0D00}"/>
    <cellStyle name="Hi 25 2" xfId="8970" xr:uid="{B9B90946-A4D8-4640-8071-CE3151B65535}"/>
    <cellStyle name="Hi 25 3" xfId="8971" xr:uid="{6398CC0F-12CD-4DF5-90D6-9D9661143F5C}"/>
    <cellStyle name="Hi 25 4" xfId="8972" xr:uid="{00430169-A56D-4FBE-82E4-D19A4A56A75A}"/>
    <cellStyle name="Hi 26" xfId="8973" xr:uid="{C102EA86-35EB-4A79-9BB6-26B145D36D38}"/>
    <cellStyle name="Hi 26 2" xfId="8974" xr:uid="{9AAD5294-54FD-4454-B18C-159FD493D7B1}"/>
    <cellStyle name="Hi 26 3" xfId="8975" xr:uid="{FB4B1B54-F014-4C5F-B053-D06A89551364}"/>
    <cellStyle name="Hi 26 4" xfId="8976" xr:uid="{0994030E-F62C-4FC0-AD7E-AB49997E845F}"/>
    <cellStyle name="Hi 27" xfId="8977" xr:uid="{153971C2-35E0-4BD9-BD86-CCD3FEED2E42}"/>
    <cellStyle name="Hi 27 2" xfId="8978" xr:uid="{E2CDDF61-3668-42C1-8887-5B3F999689C6}"/>
    <cellStyle name="Hi 27 3" xfId="8979" xr:uid="{573D4BEE-300A-4DC8-8DD4-9B1BE6B484A8}"/>
    <cellStyle name="Hi 27 4" xfId="8980" xr:uid="{196CDF5B-F0BB-4BEB-A7F6-1AC49346BF2C}"/>
    <cellStyle name="Hi 28" xfId="8981" xr:uid="{A3D11AF0-1557-48A2-B0D2-74BBCB02CC7A}"/>
    <cellStyle name="Hi 28 2" xfId="8982" xr:uid="{38A1679E-2397-455D-A322-271863A2ED1A}"/>
    <cellStyle name="Hi 28 3" xfId="8983" xr:uid="{CE71787A-52B7-40DB-ACB0-DED0674365EC}"/>
    <cellStyle name="Hi 28 4" xfId="8984" xr:uid="{383C1DE3-B080-4704-8025-C29316F1759E}"/>
    <cellStyle name="Hi 29" xfId="8985" xr:uid="{B8788FB4-4A94-4595-B855-4B706FA63459}"/>
    <cellStyle name="Hi 29 2" xfId="8986" xr:uid="{79C21A15-0C57-44D5-8B33-201A05650B9C}"/>
    <cellStyle name="Hi 29 3" xfId="8987" xr:uid="{8DCED982-FBC9-4BF2-AE0E-794E30F21FEC}"/>
    <cellStyle name="Hi 29 4" xfId="8988" xr:uid="{34156B1F-7C60-4368-B0AE-24B2DCF0BBFB}"/>
    <cellStyle name="Hi 3" xfId="8989" xr:uid="{CE7E1342-088E-4834-9183-83957FBA33D0}"/>
    <cellStyle name="Hi 3 2" xfId="8990" xr:uid="{A14F3E36-1B97-49BE-B894-689CB099DFC6}"/>
    <cellStyle name="Hi 3 3" xfId="8991" xr:uid="{2F302248-C024-419D-A35D-4B3A0F75BF9B}"/>
    <cellStyle name="Hi 3 4" xfId="8992" xr:uid="{0215C53C-951D-40FD-9920-BE668540C90A}"/>
    <cellStyle name="Hi 30" xfId="8993" xr:uid="{CC4E4C97-A2BA-4E59-BD2A-87D0983F6091}"/>
    <cellStyle name="Hi 30 2" xfId="8994" xr:uid="{BD7BEE15-DD36-45A8-BF9B-13228E2A2247}"/>
    <cellStyle name="Hi 30 3" xfId="8995" xr:uid="{52FB2D3C-E4D7-43E0-9AC1-66A2A4F8BF37}"/>
    <cellStyle name="Hi 30 4" xfId="8996" xr:uid="{F6EAEA8B-86B6-4ABB-BB34-78CC251B39E3}"/>
    <cellStyle name="Hi 31" xfId="8997" xr:uid="{1E1E0444-1AB5-4D39-AB42-8515C7B4AC6D}"/>
    <cellStyle name="Hi 31 2" xfId="8998" xr:uid="{82B1E493-A4D9-4124-937A-DADD217F8DB9}"/>
    <cellStyle name="Hi 31 3" xfId="8999" xr:uid="{A40460D3-B622-4DAF-97BA-A5A3D3EE9F37}"/>
    <cellStyle name="Hi 31 4" xfId="9000" xr:uid="{E2DB9C8E-0000-43A4-9C75-1C260D2C3339}"/>
    <cellStyle name="Hi 32" xfId="9001" xr:uid="{A6E05FA3-9475-454A-A683-685B01D4D2CA}"/>
    <cellStyle name="Hi 32 2" xfId="9002" xr:uid="{3E86BBBD-FAF5-4D47-905D-23D6FD6CD131}"/>
    <cellStyle name="Hi 32 3" xfId="9003" xr:uid="{318F3494-206A-4A7E-B64B-1DA4512D7A88}"/>
    <cellStyle name="Hi 32 4" xfId="9004" xr:uid="{C222A329-A0AA-4B99-82A2-70775DD8BA78}"/>
    <cellStyle name="Hi 33" xfId="9005" xr:uid="{F8FC4E71-C9B7-42A9-AF30-95F77C7AF9EC}"/>
    <cellStyle name="Hi 33 2" xfId="9006" xr:uid="{F2519793-8681-41B4-B893-DD330D90AE18}"/>
    <cellStyle name="Hi 33 3" xfId="9007" xr:uid="{17FE1695-7465-423A-A279-2A4CB14BFF2D}"/>
    <cellStyle name="Hi 33 4" xfId="9008" xr:uid="{38EAF9C2-0EB4-44F3-8BD1-FA998838D5ED}"/>
    <cellStyle name="Hi 34" xfId="9009" xr:uid="{5851E6AA-F419-4D25-9B16-66860CFA9A78}"/>
    <cellStyle name="Hi 34 2" xfId="9010" xr:uid="{33357E2E-0C7A-4287-9437-2414725F0CF0}"/>
    <cellStyle name="Hi 34 3" xfId="9011" xr:uid="{91F29758-DF38-41EA-91B2-3678CD70F772}"/>
    <cellStyle name="Hi 34 4" xfId="9012" xr:uid="{BF42F3A7-8E2F-4DD6-A2EC-BD37DD72A2DC}"/>
    <cellStyle name="Hi 35" xfId="9013" xr:uid="{340A2F98-317A-4FDB-A865-856A47CEA9B6}"/>
    <cellStyle name="Hi 35 2" xfId="9014" xr:uid="{2F4ACBCE-FFD1-4586-AFF4-929E95264574}"/>
    <cellStyle name="Hi 35 3" xfId="9015" xr:uid="{BE5F14D8-F99B-4D41-B847-5557906B5614}"/>
    <cellStyle name="Hi 35 4" xfId="9016" xr:uid="{914E832B-0AAA-4522-B926-99C0D3B4FFA1}"/>
    <cellStyle name="Hi 36" xfId="9017" xr:uid="{7F06B112-A07A-44CD-AA95-52DE33B1F0E9}"/>
    <cellStyle name="Hi 36 2" xfId="9018" xr:uid="{1AB845A9-3692-4D51-86FD-B00AAA4E51AC}"/>
    <cellStyle name="Hi 36 3" xfId="9019" xr:uid="{C42DC0E1-4985-4A76-9482-99690E04B25A}"/>
    <cellStyle name="Hi 36 4" xfId="9020" xr:uid="{64E4A414-1649-425D-9197-95BD0F3FE05F}"/>
    <cellStyle name="Hi 37" xfId="9021" xr:uid="{C4CC3ABB-2654-4205-960E-3902CA650108}"/>
    <cellStyle name="Hi 37 2" xfId="9022" xr:uid="{391A3F47-79C9-4F5E-85FE-D7AE9FF3E9E1}"/>
    <cellStyle name="Hi 37 3" xfId="9023" xr:uid="{DF72B347-2F59-482F-A652-795F97F5BD25}"/>
    <cellStyle name="Hi 37 4" xfId="9024" xr:uid="{5EEB43E9-9879-4E3D-BC95-FB0842152828}"/>
    <cellStyle name="Hi 38" xfId="9025" xr:uid="{6B5D81C3-EF84-4A65-8850-F9F7DDEC27FE}"/>
    <cellStyle name="Hi 38 2" xfId="9026" xr:uid="{CDC9A924-8CBB-4C9B-A3AE-9219F634A97F}"/>
    <cellStyle name="Hi 38 3" xfId="9027" xr:uid="{23584A47-F342-46E0-8FF6-551F9FA0953C}"/>
    <cellStyle name="Hi 38 4" xfId="9028" xr:uid="{D001085C-F3BB-41AA-BAA7-0539ADA6C06D}"/>
    <cellStyle name="Hi 39" xfId="9029" xr:uid="{3928446E-064C-4854-8732-8D7681A74A91}"/>
    <cellStyle name="Hi 39 2" xfId="9030" xr:uid="{9CA6F74F-45C2-4CA3-81F3-8953A94EDE13}"/>
    <cellStyle name="Hi 39 3" xfId="9031" xr:uid="{1B3A1321-9C45-418D-9A65-36D105EACEB3}"/>
    <cellStyle name="Hi 39 4" xfId="9032" xr:uid="{4FC50DA7-5856-416B-8005-893E18BCC27F}"/>
    <cellStyle name="Hi 4" xfId="9033" xr:uid="{44900774-70A3-40AA-B69D-6E9AF3341769}"/>
    <cellStyle name="Hi 4 2" xfId="9034" xr:uid="{9E3C6FE8-3358-4D4F-95F2-4599C2EB108E}"/>
    <cellStyle name="Hi 4 3" xfId="9035" xr:uid="{B99BFE75-75F8-4B5D-9E5F-741CB73B63CE}"/>
    <cellStyle name="Hi 4 4" xfId="9036" xr:uid="{AB6338D3-BA16-4AAB-9C53-F7EB8E1574AC}"/>
    <cellStyle name="Hi 40" xfId="9037" xr:uid="{E9B0C103-A7CD-4F89-BD8F-86F612C291FD}"/>
    <cellStyle name="Hi 40 2" xfId="9038" xr:uid="{AEAC260B-2D88-41B3-9996-C395390F2E58}"/>
    <cellStyle name="Hi 40 3" xfId="9039" xr:uid="{0D5E91FE-30A1-455B-81CA-386E1E9253BF}"/>
    <cellStyle name="Hi 40 4" xfId="9040" xr:uid="{5DA6BD06-592F-4561-B0BA-B0DC3293E2D1}"/>
    <cellStyle name="Hi 41" xfId="9041" xr:uid="{A714A540-E10E-428E-915E-67283C9C2B13}"/>
    <cellStyle name="Hi 41 2" xfId="9042" xr:uid="{917CB533-5F65-46BB-9956-11CD4034282A}"/>
    <cellStyle name="Hi 41 3" xfId="9043" xr:uid="{75CFD6D7-F04A-42C2-9590-784DD7227425}"/>
    <cellStyle name="Hi 41 4" xfId="9044" xr:uid="{39644782-AEE2-4CA0-95F5-68847EB19AC0}"/>
    <cellStyle name="Hi 42" xfId="9045" xr:uid="{795A89EC-F49F-41C3-BD01-BF2660C39B76}"/>
    <cellStyle name="Hi 42 2" xfId="9046" xr:uid="{7DD95188-E271-43C1-BAAC-DA4524253458}"/>
    <cellStyle name="Hi 42 3" xfId="9047" xr:uid="{370A73C9-0B65-415E-ACBD-959B3DFB88C5}"/>
    <cellStyle name="Hi 42 4" xfId="9048" xr:uid="{4A7B2A4E-CB30-4BB2-99E2-4C20373E5B55}"/>
    <cellStyle name="Hi 43" xfId="9049" xr:uid="{53D9C100-8F70-4B88-9FF0-169814DDD8F2}"/>
    <cellStyle name="Hi 43 2" xfId="9050" xr:uid="{5081B98D-7169-43A3-ACCA-403B866A87C0}"/>
    <cellStyle name="Hi 43 3" xfId="9051" xr:uid="{E3035563-A17B-4FCB-810E-040C75B68540}"/>
    <cellStyle name="Hi 43 4" xfId="9052" xr:uid="{FCA9DC40-76B2-46B2-AF66-7DF52C8DA6E0}"/>
    <cellStyle name="Hi 44" xfId="9053" xr:uid="{13004CA3-A375-4C2E-8E83-EC3B4126E6C7}"/>
    <cellStyle name="Hi 44 2" xfId="9054" xr:uid="{EB28F7A2-7205-4CA5-BF82-53A2CA4A3C70}"/>
    <cellStyle name="Hi 44 3" xfId="9055" xr:uid="{DC52BFD8-293D-4050-9EC8-258FDCB5486E}"/>
    <cellStyle name="Hi 44 4" xfId="9056" xr:uid="{7858D941-AC05-4291-9839-D206D25F90FC}"/>
    <cellStyle name="Hi 45" xfId="9057" xr:uid="{972F36A5-4AE0-4983-A9A3-D4E4F498FB1B}"/>
    <cellStyle name="Hi 45 2" xfId="9058" xr:uid="{E9E0E58D-131D-41B8-B0C4-1B2D6824F2A3}"/>
    <cellStyle name="Hi 45 3" xfId="9059" xr:uid="{02B08A0F-3AD3-4A9F-BD6B-9A6D3B4EC5E7}"/>
    <cellStyle name="Hi 45 4" xfId="9060" xr:uid="{320A2BDF-F706-4A7D-86FB-CA558A5C9145}"/>
    <cellStyle name="Hi 46" xfId="9061" xr:uid="{37A16EDA-E2DA-4175-B22E-7A6566B60199}"/>
    <cellStyle name="Hi 46 2" xfId="9062" xr:uid="{915A1111-3804-41F7-8D56-024503CBD382}"/>
    <cellStyle name="Hi 46 3" xfId="9063" xr:uid="{6DF4808C-09EC-4915-A4C8-A66AC0EA785D}"/>
    <cellStyle name="Hi 46 4" xfId="9064" xr:uid="{70B28AA3-6377-4EA2-935A-988E59880A84}"/>
    <cellStyle name="Hi 47" xfId="9065" xr:uid="{18E7D438-8C7F-4F36-AA29-2D1AC4FAFAD5}"/>
    <cellStyle name="Hi 47 2" xfId="9066" xr:uid="{C8C5386F-289B-4DCA-BA3A-A0909BDCBF03}"/>
    <cellStyle name="Hi 47 3" xfId="9067" xr:uid="{E292CF54-15C4-46F7-832A-BF0FA65C0C2B}"/>
    <cellStyle name="Hi 47 4" xfId="9068" xr:uid="{0BE3D9DC-1271-400E-ACBE-8B15F95993D5}"/>
    <cellStyle name="Hi 48" xfId="9069" xr:uid="{3DAB2511-F49E-465B-8E8C-98A9762751F4}"/>
    <cellStyle name="Hi 48 2" xfId="9070" xr:uid="{244049A9-3770-4957-967C-7A0A017DFCE8}"/>
    <cellStyle name="Hi 48 3" xfId="9071" xr:uid="{D427F6B3-000B-4650-9DBC-5641B763B96C}"/>
    <cellStyle name="Hi 48 4" xfId="9072" xr:uid="{86AA6EA6-3ECB-4FA7-B59A-2262CAF71D1F}"/>
    <cellStyle name="Hi 49" xfId="9073" xr:uid="{EBE73F9A-91B7-4D7D-A3A7-88E5D84DFC7F}"/>
    <cellStyle name="Hi 49 2" xfId="9074" xr:uid="{7C886970-9087-45A4-9E99-2DBD193265C7}"/>
    <cellStyle name="Hi 49 3" xfId="9075" xr:uid="{AF566E7C-65AD-4607-91B6-7CF5355D2F92}"/>
    <cellStyle name="Hi 49 4" xfId="9076" xr:uid="{ACB6C947-10F9-4F97-B918-45D2FC88563B}"/>
    <cellStyle name="Hi 5" xfId="9077" xr:uid="{1495EAFE-F059-474C-947D-B4B7533121BF}"/>
    <cellStyle name="Hi 5 2" xfId="9078" xr:uid="{0DC0FFB1-D7B3-49C7-AB3E-6FA73F636110}"/>
    <cellStyle name="Hi 5 3" xfId="9079" xr:uid="{9A9159F7-F4A5-4DA8-BEBE-E15AA9569860}"/>
    <cellStyle name="Hi 5 4" xfId="9080" xr:uid="{1493F094-BF60-4EC4-AC89-B18FB8507E67}"/>
    <cellStyle name="Hi 50" xfId="9081" xr:uid="{AEC475BF-3995-412B-A10B-C7113C5B0C13}"/>
    <cellStyle name="Hi 50 2" xfId="9082" xr:uid="{E63D0024-997A-4734-A8DA-ED0F37F75694}"/>
    <cellStyle name="Hi 50 3" xfId="9083" xr:uid="{85EB31C9-8FFF-4CF3-B76C-9313564949F8}"/>
    <cellStyle name="Hi 50 4" xfId="9084" xr:uid="{C766A050-F720-4C93-B91E-42151C8ED2EF}"/>
    <cellStyle name="Hi 51" xfId="9085" xr:uid="{798C6E7C-0258-41D3-9846-C806993C48E7}"/>
    <cellStyle name="Hi 51 2" xfId="9086" xr:uid="{C82FE6B7-7C35-4DDC-A6A6-C4B932116575}"/>
    <cellStyle name="Hi 51 3" xfId="9087" xr:uid="{34DB622E-C72E-4A95-B605-0FF33EAFF2AE}"/>
    <cellStyle name="Hi 51 4" xfId="9088" xr:uid="{082C90F0-8D08-431E-BAAF-B51519CA0D0C}"/>
    <cellStyle name="Hi 52" xfId="9089" xr:uid="{C43AB49C-3F55-47B3-A231-0718C64211CD}"/>
    <cellStyle name="Hi 6" xfId="9090" xr:uid="{40A42D15-960A-409D-A5FE-B419FCC00160}"/>
    <cellStyle name="Hi 6 2" xfId="9091" xr:uid="{2CC4E1C0-117D-41B4-8FA1-140E1E2D40DC}"/>
    <cellStyle name="Hi 6 3" xfId="9092" xr:uid="{13D2AAAF-9BC5-4BD2-A743-BCB57CA86BA8}"/>
    <cellStyle name="Hi 6 4" xfId="9093" xr:uid="{D92575E9-7C12-4A0C-A276-4BA8AEABEB78}"/>
    <cellStyle name="Hi 7" xfId="9094" xr:uid="{5E4041EE-2CCF-4649-881B-ED800B0CA23C}"/>
    <cellStyle name="Hi 7 2" xfId="9095" xr:uid="{E530FF01-E6AA-48F8-80EB-8627473F71DF}"/>
    <cellStyle name="Hi 7 3" xfId="9096" xr:uid="{842595D2-7B47-4472-99E6-56E2BBEDB1E0}"/>
    <cellStyle name="Hi 7 4" xfId="9097" xr:uid="{3E8308D3-494D-4739-98B8-4140935B2094}"/>
    <cellStyle name="Hi 8" xfId="9098" xr:uid="{670A9E72-06BF-43CF-AFE8-2276D244B251}"/>
    <cellStyle name="Hi 8 2" xfId="9099" xr:uid="{DA59E4FE-2416-4258-9CD2-9EB85BACBFC3}"/>
    <cellStyle name="Hi 8 3" xfId="9100" xr:uid="{5B63662A-E85F-4A04-99D6-D22540D71742}"/>
    <cellStyle name="Hi 8 4" xfId="9101" xr:uid="{9ED6896B-3F6E-4E09-802A-2D6403064C61}"/>
    <cellStyle name="Hi 9" xfId="9102" xr:uid="{86463D82-6C58-4D6F-BCDA-364934541299}"/>
    <cellStyle name="Hi 9 2" xfId="9103" xr:uid="{FC956464-3B2B-4D8C-8F7B-BDCA3A30A46F}"/>
    <cellStyle name="Hi 9 3" xfId="9104" xr:uid="{76154740-830E-4ADA-943E-59746C22A243}"/>
    <cellStyle name="Hi 9 4" xfId="9105" xr:uid="{74ECD5AF-13A9-46CE-B49B-B4F9373AE055}"/>
    <cellStyle name="Hidden" xfId="9106" xr:uid="{FC087AED-68D0-48EE-846C-1A44CB22AED9}"/>
    <cellStyle name="Hidden 2" xfId="9107" xr:uid="{66401818-5623-4C4C-B900-4CADC768CEB8}"/>
    <cellStyle name="Hidden 3" xfId="9108" xr:uid="{6CAB4A35-704C-49E8-8C8E-66E7848DFD01}"/>
    <cellStyle name="Highlight" xfId="9109" xr:uid="{68ABCDB8-31D0-4AEB-9219-7D2AA8F6A2CF}"/>
    <cellStyle name="Hiro" xfId="1805" xr:uid="{B749583E-F346-4545-AC3E-8A8F4049611D}"/>
    <cellStyle name="Hyperlink 10" xfId="9110" xr:uid="{527CD51F-70B7-4CA0-A30F-D1ECC78D6DF3}"/>
    <cellStyle name="Hyperlink 11" xfId="9111" xr:uid="{C15A31A7-26E6-4FDC-91F0-B2A72A5C8656}"/>
    <cellStyle name="Hyperlink 12" xfId="9112" xr:uid="{CF979CE1-0EAF-4A1C-A451-43849E0F0220}"/>
    <cellStyle name="Hyperlink 13" xfId="9113" xr:uid="{E83DDB63-B997-48F5-B6FF-CE8EF121D921}"/>
    <cellStyle name="Hyperlink 14" xfId="9114" xr:uid="{452AB968-1CD2-434B-B358-E3EE1A15777C}"/>
    <cellStyle name="Hyperlink 15" xfId="9115" xr:uid="{F1D9F2AC-870E-485F-AFFA-E10E7E6FC4C2}"/>
    <cellStyle name="Hyperlink 16" xfId="9116" xr:uid="{679729D4-FCF1-42E2-870A-D9FAFB615EEC}"/>
    <cellStyle name="Hyperlink 17" xfId="9117" xr:uid="{A44DA623-62EC-41BD-B0F4-1965F49F44C5}"/>
    <cellStyle name="Hyperlink 18" xfId="9118" xr:uid="{D6E7AEDA-87C8-40D5-BC43-29F7813EE51A}"/>
    <cellStyle name="Hyperlink 19" xfId="9119" xr:uid="{4E71FFAB-0347-4336-929D-EEC8BE0ECAD0}"/>
    <cellStyle name="Hyperlink 2" xfId="1806" xr:uid="{0DD1ABAD-AB3D-4B57-B685-26DD14C6B7A3}"/>
    <cellStyle name="Hyperlink 2 2" xfId="9120" xr:uid="{92D2E839-EA36-4E9E-82C9-47CEBBE43698}"/>
    <cellStyle name="Hyperlink 20" xfId="9121" xr:uid="{6489AD52-B6E5-4DFB-9EE2-549E2ED08E1C}"/>
    <cellStyle name="Hyperlink 21" xfId="9122" xr:uid="{BFCE5FEF-B414-4B61-9C48-EDF1687CEFBE}"/>
    <cellStyle name="Hyperlink 22" xfId="9123" xr:uid="{EE77E83B-7D9B-41CA-AC93-59CC84050423}"/>
    <cellStyle name="Hyperlink 23" xfId="9124" xr:uid="{BAF0183A-9216-4A85-B6AA-D65931B17E9B}"/>
    <cellStyle name="Hyperlink 24" xfId="9125" xr:uid="{CB82A2DA-6EC3-44F8-9F03-C4C56136EDE1}"/>
    <cellStyle name="Hyperlink 25" xfId="9126" xr:uid="{A35A8B75-8BCE-48AB-9C88-9A99E3C88A42}"/>
    <cellStyle name="Hyperlink 26" xfId="9127" xr:uid="{C49086B8-3118-4143-A74D-7933E141F6AE}"/>
    <cellStyle name="Hyperlink 27" xfId="9128" xr:uid="{423DA2AB-EF7F-47CF-A944-A5666A331B86}"/>
    <cellStyle name="Hyperlink 28" xfId="9129" xr:uid="{0A88FFC0-FCCB-494E-B74F-2E7C2EE980A9}"/>
    <cellStyle name="Hyperlink 29" xfId="9130" xr:uid="{31D453F3-B57D-4A12-AFB1-684639773621}"/>
    <cellStyle name="Hyperlink 3" xfId="9131" xr:uid="{0A5574CE-8C2E-491C-8AE8-BA7F56529528}"/>
    <cellStyle name="Hyperlink 30" xfId="9132" xr:uid="{F567D3BB-E517-4A96-9E7B-0398943EF93B}"/>
    <cellStyle name="Hyperlink 31" xfId="9133" xr:uid="{16FFE7B4-4564-4DCA-8770-39A186705CF0}"/>
    <cellStyle name="Hyperlink 32" xfId="9134" xr:uid="{247EC9A0-6CFC-4E11-AAEB-E49023D8B18D}"/>
    <cellStyle name="Hyperlink 33" xfId="9135" xr:uid="{86E5EA5B-3CCD-48CC-AF31-5CF5202CAF3F}"/>
    <cellStyle name="Hyperlink 34" xfId="9136" xr:uid="{ED24352F-B398-4260-A485-0FF8934CA227}"/>
    <cellStyle name="Hyperlink 35" xfId="9137" xr:uid="{0BD8BC76-9C99-4867-803C-61699B2EADAB}"/>
    <cellStyle name="Hyperlink 36" xfId="9138" xr:uid="{77AC6E53-F2CC-4A94-9A44-A1B4B72E94E8}"/>
    <cellStyle name="Hyperlink 37" xfId="9139" xr:uid="{800F6C62-6580-4624-B64D-CF03C20E6142}"/>
    <cellStyle name="Hyperlink 38" xfId="9140" xr:uid="{628A9CDF-EBAC-4070-B29E-DEFF84663A42}"/>
    <cellStyle name="Hyperlink 39" xfId="9141" xr:uid="{3BA07F8E-997C-44D2-A6A6-F1A909409CF8}"/>
    <cellStyle name="Hyperlink 4" xfId="9142" xr:uid="{1D28F420-7FFE-49C3-A658-CB26CDE799F3}"/>
    <cellStyle name="Hyperlink 40" xfId="9143" xr:uid="{6D53ABF5-2B99-4A75-9A4C-3DA70B810244}"/>
    <cellStyle name="Hyperlink 41" xfId="9144" xr:uid="{DC606BA3-FF53-4EDB-9F07-A1C51A76E382}"/>
    <cellStyle name="Hyperlink 42" xfId="9145" xr:uid="{1AF47FA4-9EC8-4CB0-A566-423ACD01D1F6}"/>
    <cellStyle name="Hyperlink 43" xfId="9146" xr:uid="{47B1232B-B566-4CEC-B150-1C0DE30E64A0}"/>
    <cellStyle name="Hyperlink 44" xfId="9147" xr:uid="{2169A509-871A-4ED9-813E-B14272EB3A36}"/>
    <cellStyle name="Hyperlink 45" xfId="9148" xr:uid="{EF7F1F03-2410-4E4D-9D21-D9A2CF921495}"/>
    <cellStyle name="Hyperlink 46" xfId="9149" xr:uid="{6E136745-21B6-4A55-BD38-348F6340AC9C}"/>
    <cellStyle name="Hyperlink 47" xfId="9150" xr:uid="{7F708BED-AEF6-4C2A-9BE7-A00E6374B462}"/>
    <cellStyle name="Hyperlink 48" xfId="9151" xr:uid="{67472234-F9A8-4070-84B3-4987919930A8}"/>
    <cellStyle name="Hyperlink 49" xfId="9152" xr:uid="{E89E4AF5-76A5-4E82-BBD6-2818DD8B522C}"/>
    <cellStyle name="Hyperlink 5" xfId="9153" xr:uid="{918837F5-4B1C-4190-A952-BC2D151C350C}"/>
    <cellStyle name="Hyperlink 6" xfId="9154" xr:uid="{48FD9CDA-F4B0-4506-A704-B7B7F8F1FB50}"/>
    <cellStyle name="Hyperlink 7" xfId="9155" xr:uid="{E36BBFF6-6FE4-4192-827E-E286D17EEE0D}"/>
    <cellStyle name="Hyperlink 8" xfId="9156" xr:uid="{8F51D70A-3CB6-4213-BB4B-E3323B89FBCD}"/>
    <cellStyle name="Hyperlink 9" xfId="9157" xr:uid="{404563AE-7A65-4EF9-837A-E6A0B80D076D}"/>
    <cellStyle name="IncomeStatement" xfId="9158" xr:uid="{72C8BA5F-0C2F-48ED-8CBB-6DC40BA97A34}"/>
    <cellStyle name="indent" xfId="9159" xr:uid="{ECACB461-F136-4B43-B809-30CA660F7BBC}"/>
    <cellStyle name="Input [yellow]" xfId="1807" xr:uid="{076B35D8-492B-4FCF-8346-D4230726CC89}"/>
    <cellStyle name="Input [yellow] 2" xfId="1808" xr:uid="{23898714-3E35-40EC-B500-6BEBE3A6B910}"/>
    <cellStyle name="Input [yellow] 2 2" xfId="9161" xr:uid="{8F646112-7499-4514-9DEF-00A8975256E8}"/>
    <cellStyle name="Input [yellow] 3" xfId="1809" xr:uid="{75E8FD8B-D041-4388-AEB3-5B1583CAFFB4}"/>
    <cellStyle name="Input [yellow] 3 2" xfId="9162" xr:uid="{201A4F30-6945-4AA1-BEAF-ACA36FCE378C}"/>
    <cellStyle name="Input [yellow] 4" xfId="9160" xr:uid="{9183B07A-C087-43B8-90DC-63C7BB6818D1}"/>
    <cellStyle name="Input 10" xfId="9163" xr:uid="{0893C09F-170C-4527-80D4-D56FEB7F3562}"/>
    <cellStyle name="Input 11" xfId="9164" xr:uid="{41520B4C-06E0-4D85-8F85-D1F47C5D9E3A}"/>
    <cellStyle name="Input 12" xfId="9165" xr:uid="{D293486A-EB41-4E8D-9E21-6F6F61EB7492}"/>
    <cellStyle name="Input 13" xfId="9166" xr:uid="{355B25A1-F252-4CBD-BCDD-7012C73DBCB8}"/>
    <cellStyle name="Input 14" xfId="9167" xr:uid="{478A8927-0775-43F0-BB19-B481C84CA55B}"/>
    <cellStyle name="Input 15" xfId="9168" xr:uid="{FAD4C479-396A-4305-93B1-737E233D43A5}"/>
    <cellStyle name="Input 16" xfId="9169" xr:uid="{F7CC99EB-F8F4-4C27-9468-2D9BA230F578}"/>
    <cellStyle name="Input 17" xfId="9170" xr:uid="{E686EBF2-EF9C-4A86-A32A-A61DC50960C8}"/>
    <cellStyle name="Input 18" xfId="9171" xr:uid="{31CB0D9A-2574-4AEB-94AF-B32403E98329}"/>
    <cellStyle name="Input 18 2" xfId="1810" xr:uid="{9712704E-D85A-44D2-BDFB-59674AA6E1C4}"/>
    <cellStyle name="Input 19" xfId="9172" xr:uid="{05F819FC-BFAF-47F7-9E96-332C1D22FCA1}"/>
    <cellStyle name="Input 2" xfId="9173" xr:uid="{01B5B990-3524-451D-BCB5-34DA6895C199}"/>
    <cellStyle name="Input 2 2" xfId="1811" xr:uid="{BDF6E2E4-310D-4631-9B57-E3868CF2B1AF}"/>
    <cellStyle name="Input 2 2 2" xfId="9174" xr:uid="{F3F9C4DE-A139-4DCC-9C7B-92D6F3C306DE}"/>
    <cellStyle name="Input 2 3" xfId="1812" xr:uid="{A450434A-D04F-4459-B727-052178657290}"/>
    <cellStyle name="Input 2 3 2" xfId="9175" xr:uid="{7057CFF7-AFC7-4ABC-A739-0C40AA441C2F}"/>
    <cellStyle name="Input 2 4" xfId="1813" xr:uid="{C6C43875-9DB8-47DB-8739-06D5C27A5965}"/>
    <cellStyle name="Input 20" xfId="9176" xr:uid="{345A7A3C-1F66-40B3-85D7-D1B9FB1653CA}"/>
    <cellStyle name="Input 21" xfId="9177" xr:uid="{280AA22C-CD3B-43C6-B664-4670CFA271BB}"/>
    <cellStyle name="Input 22" xfId="9178" xr:uid="{BDBBED91-B124-465D-AA4C-EDAAC897995B}"/>
    <cellStyle name="Input 23" xfId="9179" xr:uid="{49C9BA1C-79CC-4AA5-9725-649AFFFD3078}"/>
    <cellStyle name="Input 24" xfId="9180" xr:uid="{E48A7937-E42C-475E-9868-6307FCF70775}"/>
    <cellStyle name="Input 25" xfId="9181" xr:uid="{DD6690BE-77C9-4C55-9B17-183415772542}"/>
    <cellStyle name="Input 26" xfId="9182" xr:uid="{4AEDC36D-B9C3-4E43-969A-CF8707F83E50}"/>
    <cellStyle name="Input 27" xfId="9183" xr:uid="{500FB3AD-3AA8-471C-89A4-E8AC2DAB0E62}"/>
    <cellStyle name="Input 28" xfId="9184" xr:uid="{18D1645F-B4B5-4661-979D-DA672A0FEFC3}"/>
    <cellStyle name="Input 29" xfId="9185" xr:uid="{8E123973-98D1-43C9-8FDE-94226BE8C40D}"/>
    <cellStyle name="Input 3" xfId="9186" xr:uid="{45BC3478-3635-4BB6-8643-8D4C27CBD3D2}"/>
    <cellStyle name="Input 3 2" xfId="9187" xr:uid="{A402C6E9-CE51-4F27-A8AE-C5297C9DE6FF}"/>
    <cellStyle name="Input 30" xfId="9188" xr:uid="{47A85B4C-1F8F-44BD-8853-3ACC5C8506CE}"/>
    <cellStyle name="Input 31" xfId="9189" xr:uid="{1D885D2C-DF23-4BED-86E6-7200D357AFB0}"/>
    <cellStyle name="Input 32" xfId="9190" xr:uid="{D4714D61-793B-48C4-A01B-20FAD1A1B0B1}"/>
    <cellStyle name="Input 33" xfId="9191" xr:uid="{464F3439-63CB-43BF-A920-08E07AE0BFE8}"/>
    <cellStyle name="Input 34" xfId="9192" xr:uid="{6D3E7AFF-9336-4D9E-B2FF-9EC41A95372E}"/>
    <cellStyle name="Input 35" xfId="9193" xr:uid="{D266B74F-9AC3-41FE-B489-0C657594EBC7}"/>
    <cellStyle name="Input 36" xfId="9194" xr:uid="{28A02F15-E3D3-4E88-9555-76EFE0B37ECE}"/>
    <cellStyle name="Input 37" xfId="9195" xr:uid="{ECABCB7A-D151-4544-AB85-4B16D1268F52}"/>
    <cellStyle name="Input 38" xfId="9196" xr:uid="{DC269986-8FE0-41DD-B8DB-E0AA97B7203D}"/>
    <cellStyle name="Input 39" xfId="9197" xr:uid="{C3BB60D3-C5ED-433F-9FF6-F16CDE4C7D11}"/>
    <cellStyle name="Input 4" xfId="9198" xr:uid="{45BCA3AC-F126-4213-A191-E15FAA2E867B}"/>
    <cellStyle name="Input 4 2" xfId="9199" xr:uid="{FB3E52D2-625A-4669-B05E-141A37DADFD3}"/>
    <cellStyle name="Input 40" xfId="9200" xr:uid="{25407701-0474-450B-BBA4-A33624066D2A}"/>
    <cellStyle name="Input 41" xfId="9201" xr:uid="{B9B8B52A-2C3A-4E12-A35B-385AF44DBBF5}"/>
    <cellStyle name="Input 5" xfId="9202" xr:uid="{550A1B35-BFEA-4E39-AC20-E9D08DC84837}"/>
    <cellStyle name="Input 5 2" xfId="9203" xr:uid="{754585DC-F5A1-4DA4-A028-AE2A9CD333FD}"/>
    <cellStyle name="Input 6" xfId="9204" xr:uid="{B928AAB0-F9E3-41C0-A81B-663B825BB9B8}"/>
    <cellStyle name="Input 7" xfId="9205" xr:uid="{A19BEA73-590B-49B0-A164-B3360DC98C9B}"/>
    <cellStyle name="Input 8" xfId="9206" xr:uid="{7AB73392-C0F5-4038-9EBC-AD56C02A659E}"/>
    <cellStyle name="Input 9" xfId="9207" xr:uid="{132DD5F4-6DA9-44C1-AF39-987821366362}"/>
    <cellStyle name="Input Cells" xfId="9208" xr:uid="{6EE2CEFC-A76C-40BF-97BF-840479A666DE}"/>
    <cellStyle name="Input Cells 2" xfId="9209" xr:uid="{CEF95805-1592-40FA-BF78-01D8075DAC21}"/>
    <cellStyle name="Input Normal" xfId="9210" xr:uid="{BD0D5A71-79F4-4E43-8B4D-1861F7FB42CC}"/>
    <cellStyle name="Input Number Normal" xfId="9211" xr:uid="{BE16A855-C764-4B72-9131-EFE625CA4479}"/>
    <cellStyle name="InputBlueFont" xfId="9212" xr:uid="{7C426652-3319-4034-8923-4C2618EDDB9C}"/>
    <cellStyle name="InputDate" xfId="9213" xr:uid="{9C44D999-7116-4EEA-8037-D1719A01D652}"/>
    <cellStyle name="InputHeading" xfId="9214" xr:uid="{64F9D58B-2A27-46D7-AE79-10C8BD352F06}"/>
    <cellStyle name="Inputs" xfId="9215" xr:uid="{34B19DEB-215A-4111-B166-23576B31383F}"/>
    <cellStyle name="Inputs2" xfId="9216" xr:uid="{20801B93-2EFA-4526-9166-500F2A122133}"/>
    <cellStyle name="InputText" xfId="9217" xr:uid="{B3C54A13-D80D-4C14-8156-7F4BF5E8E64B}"/>
    <cellStyle name="Integer" xfId="9218" xr:uid="{2CCD6F1F-9E0F-4C2F-8FFA-F033F7025830}"/>
    <cellStyle name="International" xfId="1814" xr:uid="{D77DBCC8-E6C3-4E21-9D50-1DEFD12F7390}"/>
    <cellStyle name="International 2" xfId="9219" xr:uid="{C81CBD08-AB78-4B56-AE2B-BD93C579B9F8}"/>
    <cellStyle name="j" xfId="1815" xr:uid="{D93D018E-26A8-48F8-9268-9B6B45C9A49B}"/>
    <cellStyle name="KPMG Heading 1" xfId="9220" xr:uid="{60B4B36F-FA4D-425C-9FC0-9581E847A899}"/>
    <cellStyle name="KPMG Heading 2" xfId="9221" xr:uid="{8D751E99-3984-45A3-ACA4-F48FAE594FB1}"/>
    <cellStyle name="KPMG Heading 3" xfId="9222" xr:uid="{DE952F3C-5EC7-4671-AAFD-EF568FB356A1}"/>
    <cellStyle name="KPMG Heading 4" xfId="9223" xr:uid="{993ADDE0-D9F6-4A5B-AA34-774B33802423}"/>
    <cellStyle name="KPMG Normal" xfId="9224" xr:uid="{924F53D2-61F3-4A17-BEC1-5D1BFB4F3501}"/>
    <cellStyle name="KPMG Normal Text" xfId="9225" xr:uid="{79FB398E-AE3B-4E93-A624-6A8535C13E18}"/>
    <cellStyle name="KPMG Normal_10_40_L" xfId="9226" xr:uid="{FCE3F715-DC8D-4882-9AA9-3670BF150902}"/>
    <cellStyle name="Labels - Style3" xfId="9227" xr:uid="{5A0EE68F-9D95-43AF-A171-FC4A9EB2CDBC}"/>
    <cellStyle name="Large Page Heading" xfId="9228" xr:uid="{C771A6E4-71BB-400A-8E56-918425372E41}"/>
    <cellStyle name="left" xfId="9229" xr:uid="{821636F8-CC94-4C7C-BC26-B8B557BD246F}"/>
    <cellStyle name="leftStyle" xfId="9230" xr:uid="{C2CBA6C9-64BB-4742-B6CE-AEE19ED4E3EF}"/>
    <cellStyle name="leftStyle2" xfId="9231" xr:uid="{B05C6153-82F5-4398-A3F8-D3B52EA1F03C}"/>
    <cellStyle name="Line" xfId="9232" xr:uid="{557D6068-2ED8-4C35-BFC8-21F1CD6B3D9F}"/>
    <cellStyle name="Link Currency (0)" xfId="1816" xr:uid="{6EC00EDB-C5F6-4C3E-B7CD-0FE6E1CA70F3}"/>
    <cellStyle name="Link Currency (0) 2" xfId="1817" xr:uid="{61E7CCD4-3239-4773-8161-3FC32B7DED40}"/>
    <cellStyle name="Link Currency (0) 2 2" xfId="9234" xr:uid="{07663C74-8ACA-40E3-8C62-9973109C81F9}"/>
    <cellStyle name="Link Currency (0) 3" xfId="9233" xr:uid="{3586F489-3A7D-4B5C-BF60-676C7556BE06}"/>
    <cellStyle name="Link Currency (2)" xfId="1818" xr:uid="{6D04E4D4-8211-4790-817E-4BCB7516C26B}"/>
    <cellStyle name="Link Currency (2) 2" xfId="1819" xr:uid="{DEA85309-5CCB-47A2-B24A-08542E120180}"/>
    <cellStyle name="Link Currency (2) 2 2" xfId="9236" xr:uid="{B0ECAC48-63A1-41DF-959B-8921CBC0C095}"/>
    <cellStyle name="Link Currency (2) 3" xfId="9235" xr:uid="{7C1BC6C2-AF05-4572-B8F5-48CF93353873}"/>
    <cellStyle name="Link Units (0)" xfId="1820" xr:uid="{B60F5C2D-5B6D-43AB-A8C6-F93D59B10636}"/>
    <cellStyle name="Link Units (0) 2" xfId="1821" xr:uid="{5E362AC2-10D4-4D77-89FA-C3499DF3E030}"/>
    <cellStyle name="Link Units (0) 2 2" xfId="9238" xr:uid="{0EDFC64E-AB60-436C-9BA2-FE03703385ED}"/>
    <cellStyle name="Link Units (0) 3" xfId="9237" xr:uid="{60BF7299-5743-4644-AFD4-08847102A82B}"/>
    <cellStyle name="Link Units (1)" xfId="1822" xr:uid="{A856320F-278C-43A2-BE7D-1EE64BF79B70}"/>
    <cellStyle name="Link Units (1) 2" xfId="1823" xr:uid="{FACB93CC-0768-47F4-A4EF-524E32C06A7B}"/>
    <cellStyle name="Link Units (1) 2 2" xfId="9240" xr:uid="{6831EC87-98DB-4802-AB0B-8BB405904463}"/>
    <cellStyle name="Link Units (1) 3" xfId="9239" xr:uid="{B04A67CF-0AF1-4008-89ED-3627969083E8}"/>
    <cellStyle name="Link Units (2)" xfId="1824" xr:uid="{758AD109-371D-436C-B19D-015DD3218898}"/>
    <cellStyle name="Link Units (2) 2" xfId="1825" xr:uid="{6C3EA2E2-D0C2-4BB2-9CC4-514A39932DCB}"/>
    <cellStyle name="Link Units (2) 2 2" xfId="9242" xr:uid="{55FE29EA-5EB9-4B9A-B653-86F8F328447B}"/>
    <cellStyle name="Link Units (2) 3" xfId="9241" xr:uid="{D1FA4D7A-85E5-4425-9D01-2F1A9781258D}"/>
    <cellStyle name="Linked Cell 18 2" xfId="1826" xr:uid="{C0C3AC60-D28C-40A2-8857-596172D6EA65}"/>
    <cellStyle name="Linked Cell 2" xfId="9243" xr:uid="{55102249-495C-4EF9-BF9B-124BA1041611}"/>
    <cellStyle name="Linked Cell 2 2" xfId="1827" xr:uid="{8D564662-74F4-4C92-9BAE-958A9DC5F1EE}"/>
    <cellStyle name="Linked Cell 2 2 2" xfId="9244" xr:uid="{F27BBE0E-CD4D-4DEF-80A7-C78148B28DF6}"/>
    <cellStyle name="Linked Cell 2 3" xfId="1828" xr:uid="{E6817F81-58AC-4CE8-BCFC-A604DC873F33}"/>
    <cellStyle name="Linked Cell 2 4" xfId="1829" xr:uid="{069253D1-0535-492A-8BB6-FA34F4F5724F}"/>
    <cellStyle name="Linked Cell 3" xfId="9245" xr:uid="{2C1F3C9B-1C32-4B01-A464-39D8E6E4D182}"/>
    <cellStyle name="Linked Cell 3 2" xfId="9246" xr:uid="{8460613F-55A1-4169-A365-68150707BCA5}"/>
    <cellStyle name="Linked Cell 3 3" xfId="9247" xr:uid="{964D93B7-4938-4162-B9CA-30B3A185F883}"/>
    <cellStyle name="Linked Cell 4" xfId="9248" xr:uid="{F2A07D2D-7F2A-44C1-9F6E-6232F34CD529}"/>
    <cellStyle name="Linked Cell 4 2" xfId="9249" xr:uid="{6EE069A3-C565-4B35-83DA-0AEE9573E499}"/>
    <cellStyle name="Linked Cell 5" xfId="9250" xr:uid="{E7787369-D8E3-4A7A-A6E6-76F5473D2670}"/>
    <cellStyle name="Linked Cell 5 2" xfId="9251" xr:uid="{439D9E33-1775-49BB-9C62-CA47E6630E97}"/>
    <cellStyle name="Linked Cells" xfId="9252" xr:uid="{2D3DF05C-A3CC-4A2C-BF0D-08AFD5088E53}"/>
    <cellStyle name="Linked Cells 2" xfId="9253" xr:uid="{0E601258-5FA7-4F9A-BEF7-D22C5C68DA7B}"/>
    <cellStyle name="LinkedAssumption" xfId="9254" xr:uid="{2F18A0D7-40FE-4841-8685-E608E610BA86}"/>
    <cellStyle name="LinkedAssumption 2" xfId="9255" xr:uid="{AB7AEBA6-1308-4B91-921D-30F77CF9999B}"/>
    <cellStyle name="LinkedAssumption 2 2" xfId="9256" xr:uid="{2738CB64-6D90-48BC-B3A3-DFC1EA393F5F}"/>
    <cellStyle name="LinkedAssumption 2 2 2" xfId="9257" xr:uid="{5CD9EA78-5C5C-4CC0-954B-1BBCF0899379}"/>
    <cellStyle name="LinkedAssumption 2 2 3" xfId="9258" xr:uid="{D9CEC97D-7E11-4A77-B049-31E2D6054FF6}"/>
    <cellStyle name="ll AWPs - RCSB-cw.xls]EE" xfId="9259" xr:uid="{D3D10358-1013-4DC4-8332-CBA5670F4ED3}"/>
    <cellStyle name="m/d/yy" xfId="9260" xr:uid="{DB919A18-1DE6-4DAB-922D-798744DA2D15}"/>
    <cellStyle name="m/d/yy 10" xfId="9261" xr:uid="{D3164D4F-092C-4B1F-91CC-8EFD19BC4AD2}"/>
    <cellStyle name="m/d/yy 10 2" xfId="9262" xr:uid="{14DB4BF0-7DAF-4CD4-80AC-ACA426778C36}"/>
    <cellStyle name="m/d/yy 10 3" xfId="9263" xr:uid="{B03A6146-78E8-443C-A461-622FAFEBACC1}"/>
    <cellStyle name="m/d/yy 10 4" xfId="9264" xr:uid="{7AA16508-9968-4228-87F0-3761EC3C15E8}"/>
    <cellStyle name="m/d/yy 11" xfId="9265" xr:uid="{7AF07463-A6C1-4048-9CC5-26506C772E78}"/>
    <cellStyle name="m/d/yy 11 2" xfId="9266" xr:uid="{B69609CF-BA05-43FB-8BEF-C88AB2075F95}"/>
    <cellStyle name="m/d/yy 11 3" xfId="9267" xr:uid="{31DF9FD1-1D65-48CE-B09D-1BD1CBB75727}"/>
    <cellStyle name="m/d/yy 11 4" xfId="9268" xr:uid="{5DA0EDB3-028F-4B9E-9CFF-17EB886EF2DE}"/>
    <cellStyle name="m/d/yy 12" xfId="9269" xr:uid="{AE187EC9-9B6D-46A3-8CB9-4FC125E63776}"/>
    <cellStyle name="m/d/yy 12 2" xfId="9270" xr:uid="{43CB0E96-FAF9-48D6-917C-09AA2AE863F6}"/>
    <cellStyle name="m/d/yy 12 3" xfId="9271" xr:uid="{433CD824-7031-48AB-ACAD-D18AF2A587C9}"/>
    <cellStyle name="m/d/yy 12 4" xfId="9272" xr:uid="{34350B53-1967-40FD-AA0B-61B22E981FAC}"/>
    <cellStyle name="m/d/yy 13" xfId="9273" xr:uid="{694016DC-340C-48CD-B12A-15DBD1BFDF8D}"/>
    <cellStyle name="m/d/yy 13 2" xfId="9274" xr:uid="{A7A957F3-715D-4D1F-B8D0-052B77297823}"/>
    <cellStyle name="m/d/yy 13 3" xfId="9275" xr:uid="{0F4722C1-90C7-4B1D-BD5F-AB9A0B97C2CC}"/>
    <cellStyle name="m/d/yy 13 4" xfId="9276" xr:uid="{DCCF649D-F447-46BB-9303-0E3FD4AB0F1D}"/>
    <cellStyle name="m/d/yy 14" xfId="9277" xr:uid="{4E6D21CC-A195-4758-88D4-1B1247FC2061}"/>
    <cellStyle name="m/d/yy 14 2" xfId="9278" xr:uid="{92B6208F-D28B-41EA-9D57-DC709E23A34A}"/>
    <cellStyle name="m/d/yy 14 3" xfId="9279" xr:uid="{B0A199E4-3800-40BC-9A2B-D9BD1139D6E5}"/>
    <cellStyle name="m/d/yy 14 4" xfId="9280" xr:uid="{5F3C0950-0D85-4C8A-AE5A-CD059E3102E5}"/>
    <cellStyle name="m/d/yy 15" xfId="9281" xr:uid="{E1560CC5-5C84-4118-9562-CA56756C93F8}"/>
    <cellStyle name="m/d/yy 15 2" xfId="9282" xr:uid="{D5EC4AFC-3457-4CED-87B5-FEF983A1A1F4}"/>
    <cellStyle name="m/d/yy 15 3" xfId="9283" xr:uid="{81AC8DFC-AFFA-4078-B20D-75CA911D59C9}"/>
    <cellStyle name="m/d/yy 15 4" xfId="9284" xr:uid="{092F892B-1174-47C9-8E10-FEAD08B1A46B}"/>
    <cellStyle name="m/d/yy 16" xfId="9285" xr:uid="{C7F5544F-E0CD-4E5C-8FF4-2D2C1469CE07}"/>
    <cellStyle name="m/d/yy 16 2" xfId="9286" xr:uid="{28390742-46AF-49BA-AF94-1227A3FC890C}"/>
    <cellStyle name="m/d/yy 16 3" xfId="9287" xr:uid="{1B07A297-2061-4E83-9C16-1BFBF9B908F3}"/>
    <cellStyle name="m/d/yy 16 4" xfId="9288" xr:uid="{B8FA11AE-5FC8-4A6C-8218-0A21819538A2}"/>
    <cellStyle name="m/d/yy 17" xfId="9289" xr:uid="{03D5F484-8DD4-436B-B91B-B1CD98394E29}"/>
    <cellStyle name="m/d/yy 17 2" xfId="9290" xr:uid="{BB46C635-0B07-4B29-8CBF-4EF4FDDB44CC}"/>
    <cellStyle name="m/d/yy 17 3" xfId="9291" xr:uid="{EF641C2F-DA81-431C-AA14-4F1A19A58924}"/>
    <cellStyle name="m/d/yy 17 4" xfId="9292" xr:uid="{A9120BC4-983E-4837-9A1B-7C56D5486353}"/>
    <cellStyle name="m/d/yy 18" xfId="9293" xr:uid="{AFA3615E-2021-424C-8011-41B2C8C2D4E8}"/>
    <cellStyle name="m/d/yy 18 2" xfId="9294" xr:uid="{04DCC162-ECE0-4733-BCD8-F79E59EFE258}"/>
    <cellStyle name="m/d/yy 18 3" xfId="9295" xr:uid="{E9B38311-7701-48C3-A608-D50DFCC4F9F0}"/>
    <cellStyle name="m/d/yy 18 4" xfId="9296" xr:uid="{BD9B8E86-B8F0-4515-A1D2-3393DE462B8B}"/>
    <cellStyle name="m/d/yy 19" xfId="9297" xr:uid="{0A32532A-FAFE-4DC5-8080-BB4B314AF9E9}"/>
    <cellStyle name="m/d/yy 19 2" xfId="9298" xr:uid="{C429BBEA-CEE4-44E4-A1CE-7C13999DA0FE}"/>
    <cellStyle name="m/d/yy 19 3" xfId="9299" xr:uid="{07AECBA3-5543-48FB-BA46-B2DD99E5325A}"/>
    <cellStyle name="m/d/yy 19 4" xfId="9300" xr:uid="{664BC1AF-99FC-4A90-85B4-FDCDD7A58629}"/>
    <cellStyle name="m/d/yy 2" xfId="9301" xr:uid="{C0E7910D-394A-4A53-927D-F2EBE73E013C}"/>
    <cellStyle name="m/d/yy 2 2" xfId="9302" xr:uid="{0E85E837-86A8-4761-89FA-9CCA3B48709A}"/>
    <cellStyle name="m/d/yy 2 3" xfId="9303" xr:uid="{45A3309C-9842-4C17-9BC0-973F7D3B912F}"/>
    <cellStyle name="m/d/yy 2 4" xfId="9304" xr:uid="{F595C09A-1170-4F2E-BD12-BA49B7E803DE}"/>
    <cellStyle name="m/d/yy 20" xfId="9305" xr:uid="{0F1529C2-9857-4CA2-A31B-0B8320FB2A74}"/>
    <cellStyle name="m/d/yy 20 2" xfId="9306" xr:uid="{B691C0F5-4102-4D61-89F3-6148020084A8}"/>
    <cellStyle name="m/d/yy 20 3" xfId="9307" xr:uid="{EE24F11A-6352-4476-A698-49D1FE0E3D26}"/>
    <cellStyle name="m/d/yy 20 4" xfId="9308" xr:uid="{791D1CC6-781A-4BCA-A7F2-EFEDDE14FD42}"/>
    <cellStyle name="m/d/yy 21" xfId="9309" xr:uid="{8E9C53ED-A68E-497B-A03B-79F9D0AF874C}"/>
    <cellStyle name="m/d/yy 21 2" xfId="9310" xr:uid="{2ED7ECA5-2309-4B53-B56E-CF3BBBEB1E0D}"/>
    <cellStyle name="m/d/yy 21 3" xfId="9311" xr:uid="{564FCFA8-DE71-4938-AEC8-CFB88ACABA62}"/>
    <cellStyle name="m/d/yy 21 4" xfId="9312" xr:uid="{1BFFB4E8-EF1C-41DF-80DD-EB9C6A97784F}"/>
    <cellStyle name="m/d/yy 22" xfId="9313" xr:uid="{8A7BCB44-DB01-4596-8308-606352C0C9F4}"/>
    <cellStyle name="m/d/yy 22 2" xfId="9314" xr:uid="{B0786245-1518-431F-A6B3-75151E6390BA}"/>
    <cellStyle name="m/d/yy 22 3" xfId="9315" xr:uid="{14412BD2-4C83-4CB3-B29C-9F0595227532}"/>
    <cellStyle name="m/d/yy 22 4" xfId="9316" xr:uid="{5055C8A6-99BA-4C9C-8B0D-FC5CD2FAD2E6}"/>
    <cellStyle name="m/d/yy 23" xfId="9317" xr:uid="{9730CFC4-BF11-4C6D-802A-4DB0E6D62126}"/>
    <cellStyle name="m/d/yy 23 2" xfId="9318" xr:uid="{47D34919-C090-471C-86B6-9257320EA596}"/>
    <cellStyle name="m/d/yy 23 3" xfId="9319" xr:uid="{A2CD8417-903C-482D-BB46-6E65419A249E}"/>
    <cellStyle name="m/d/yy 23 4" xfId="9320" xr:uid="{E2773C76-BEB6-4052-B5F4-269E41AB259F}"/>
    <cellStyle name="m/d/yy 24" xfId="9321" xr:uid="{F6E863B4-965E-443E-898C-6E03C7E0D03F}"/>
    <cellStyle name="m/d/yy 24 2" xfId="9322" xr:uid="{051ABE0C-A0A2-4B23-BA85-87293A3DBC52}"/>
    <cellStyle name="m/d/yy 24 3" xfId="9323" xr:uid="{0312826C-2136-4F8C-BC47-D5A82288974C}"/>
    <cellStyle name="m/d/yy 24 4" xfId="9324" xr:uid="{5DF5984D-A7D5-48D2-A5C7-72737E311964}"/>
    <cellStyle name="m/d/yy 25" xfId="9325" xr:uid="{65C216F9-BF39-460B-ACC1-EA5D4BE7B779}"/>
    <cellStyle name="m/d/yy 25 2" xfId="9326" xr:uid="{0628D318-5E24-49FB-B8ED-EE48EA34043B}"/>
    <cellStyle name="m/d/yy 25 3" xfId="9327" xr:uid="{7C2F062A-8604-4F88-BC1E-5E28511C91FD}"/>
    <cellStyle name="m/d/yy 25 4" xfId="9328" xr:uid="{24388C9E-30B9-4847-A24C-A362043BE50D}"/>
    <cellStyle name="m/d/yy 26" xfId="9329" xr:uid="{0413035B-38CD-4180-8610-EF1E45A89499}"/>
    <cellStyle name="m/d/yy 26 2" xfId="9330" xr:uid="{ED5240E0-4886-4D3B-88DC-464F8265FB9D}"/>
    <cellStyle name="m/d/yy 26 3" xfId="9331" xr:uid="{BCCFFBB5-1629-44B0-A3FB-54970EE8FF02}"/>
    <cellStyle name="m/d/yy 26 4" xfId="9332" xr:uid="{78325236-FD55-4797-AEEA-E2F7E10C8C34}"/>
    <cellStyle name="m/d/yy 27" xfId="9333" xr:uid="{4F35D021-D589-4A6D-8122-CEAEA6A600EA}"/>
    <cellStyle name="m/d/yy 27 2" xfId="9334" xr:uid="{85BDFE07-CC71-446B-92B7-1ECFF74E3516}"/>
    <cellStyle name="m/d/yy 27 3" xfId="9335" xr:uid="{A6B01FE9-3927-43D5-BD98-727D5AF9090F}"/>
    <cellStyle name="m/d/yy 27 4" xfId="9336" xr:uid="{F2E7E662-4FC1-4AD1-AD70-C04112046C32}"/>
    <cellStyle name="m/d/yy 28" xfId="9337" xr:uid="{9B563945-336E-4E55-99A2-C4E3F0A7C645}"/>
    <cellStyle name="m/d/yy 28 2" xfId="9338" xr:uid="{FE795117-2817-4A06-A5F1-9C608E583543}"/>
    <cellStyle name="m/d/yy 28 3" xfId="9339" xr:uid="{2E48C73B-1FA0-4A4B-85C7-7565D3E294D5}"/>
    <cellStyle name="m/d/yy 28 4" xfId="9340" xr:uid="{BBE33911-F6BF-4D31-9884-DDBD4B0192D2}"/>
    <cellStyle name="m/d/yy 29" xfId="9341" xr:uid="{067B9A04-920B-4407-B3C7-EDFA630E1D32}"/>
    <cellStyle name="m/d/yy 29 2" xfId="9342" xr:uid="{2599A81D-4126-42BE-9621-7E4C61064167}"/>
    <cellStyle name="m/d/yy 29 3" xfId="9343" xr:uid="{05A7ECB3-1BBC-4B79-85AC-560FF4BCABFE}"/>
    <cellStyle name="m/d/yy 29 4" xfId="9344" xr:uid="{1A0956B4-2C37-4ACE-BE67-DE02669132D6}"/>
    <cellStyle name="m/d/yy 3" xfId="9345" xr:uid="{8EA43B70-9C10-47AE-BE2C-1A91E6976F0E}"/>
    <cellStyle name="m/d/yy 3 2" xfId="9346" xr:uid="{B3EB35BC-CAF9-4DF2-A0E5-BD785360B88C}"/>
    <cellStyle name="m/d/yy 3 3" xfId="9347" xr:uid="{C4DA015B-6C42-4757-A43A-59484177ED48}"/>
    <cellStyle name="m/d/yy 3 4" xfId="9348" xr:uid="{4AC2E9DB-2822-4903-93FC-83EF14144505}"/>
    <cellStyle name="m/d/yy 30" xfId="9349" xr:uid="{2C5628A5-1CC1-4682-9ECC-A2CC518CC375}"/>
    <cellStyle name="m/d/yy 30 2" xfId="9350" xr:uid="{B090D700-6A24-4A68-8149-73F92A1A126A}"/>
    <cellStyle name="m/d/yy 30 3" xfId="9351" xr:uid="{7D299BFB-982C-4853-92B4-F95048190CDB}"/>
    <cellStyle name="m/d/yy 30 4" xfId="9352" xr:uid="{4D3347F5-F518-4012-8990-F804C88B21F4}"/>
    <cellStyle name="m/d/yy 31" xfId="9353" xr:uid="{3955753F-BB0E-458E-9A49-1817D47FAFE8}"/>
    <cellStyle name="m/d/yy 31 2" xfId="9354" xr:uid="{C6F4D995-5A88-4838-A43E-B2FC9CA9EB78}"/>
    <cellStyle name="m/d/yy 31 3" xfId="9355" xr:uid="{ADCCD973-C384-4435-BF04-DDED0479D47F}"/>
    <cellStyle name="m/d/yy 31 4" xfId="9356" xr:uid="{131A142B-5F91-4AE6-83F9-1969C236BC9F}"/>
    <cellStyle name="m/d/yy 32" xfId="9357" xr:uid="{C135CC09-F13C-4032-B607-4B5D7B5EFD79}"/>
    <cellStyle name="m/d/yy 32 2" xfId="9358" xr:uid="{B8903953-44A7-4A64-80B9-8953AF4DF269}"/>
    <cellStyle name="m/d/yy 4" xfId="9359" xr:uid="{86E66835-EDF1-4338-8386-799FA5B0F103}"/>
    <cellStyle name="m/d/yy 4 2" xfId="9360" xr:uid="{77269F25-5057-458B-982C-245D5DBD833C}"/>
    <cellStyle name="m/d/yy 4 3" xfId="9361" xr:uid="{A01E24E9-D26B-4E78-B725-6510CFEF5FA4}"/>
    <cellStyle name="m/d/yy 4 4" xfId="9362" xr:uid="{0E3C7556-35A2-4BDF-B1A9-BF93E9AF26BF}"/>
    <cellStyle name="m/d/yy 5" xfId="9363" xr:uid="{3E5441F8-6C2C-427A-B1FF-EB3D252BE105}"/>
    <cellStyle name="m/d/yy 5 2" xfId="9364" xr:uid="{E4CB7DF9-8688-454C-87A8-EC67A3BF5521}"/>
    <cellStyle name="m/d/yy 5 3" xfId="9365" xr:uid="{61A0DC81-574C-4753-B7DC-C1FE8980EAF7}"/>
    <cellStyle name="m/d/yy 5 4" xfId="9366" xr:uid="{9F075E32-3D76-4491-A916-353FFC14B469}"/>
    <cellStyle name="m/d/yy 6" xfId="9367" xr:uid="{264F11AC-E74D-4083-B9DB-8286343ECEBB}"/>
    <cellStyle name="m/d/yy 6 2" xfId="9368" xr:uid="{7EDFB909-F64C-414C-99CB-28D443F8993C}"/>
    <cellStyle name="m/d/yy 6 3" xfId="9369" xr:uid="{C35FFE6A-486D-494D-8C86-E44660B97B26}"/>
    <cellStyle name="m/d/yy 6 4" xfId="9370" xr:uid="{0CB7A84F-D983-49D5-A083-85752E727470}"/>
    <cellStyle name="m/d/yy 7" xfId="9371" xr:uid="{8DC3948D-2B9B-454F-B4E8-C6F5E9ABE1B1}"/>
    <cellStyle name="m/d/yy 7 2" xfId="9372" xr:uid="{DB574D03-B83B-4041-9499-2A9C9D9513EC}"/>
    <cellStyle name="m/d/yy 7 3" xfId="9373" xr:uid="{61FBA143-E039-47B4-B20C-E47C2A43362C}"/>
    <cellStyle name="m/d/yy 7 4" xfId="9374" xr:uid="{4983CF13-5F1B-4628-86DF-A2B923CB4F3B}"/>
    <cellStyle name="m/d/yy 8" xfId="9375" xr:uid="{7792387A-6153-4657-B1E9-C4443B7D3D52}"/>
    <cellStyle name="m/d/yy 8 2" xfId="9376" xr:uid="{78E4D14A-8565-448F-87E6-038473F33EFA}"/>
    <cellStyle name="m/d/yy 8 3" xfId="9377" xr:uid="{75401F98-0B96-4418-9F2B-799BDE030222}"/>
    <cellStyle name="m/d/yy 8 4" xfId="9378" xr:uid="{25ACF0EA-8133-4F3C-8891-628BAC1AFB4A}"/>
    <cellStyle name="m/d/yy 9" xfId="9379" xr:uid="{C13688AA-5AE3-4E37-88C6-84A538A382C8}"/>
    <cellStyle name="m/d/yy 9 2" xfId="9380" xr:uid="{CC091F6F-21A8-4614-B304-8D0717882731}"/>
    <cellStyle name="m/d/yy 9 3" xfId="9381" xr:uid="{44B82ABD-85A9-48B3-BABA-A565797E435B}"/>
    <cellStyle name="m/d/yy 9 4" xfId="9382" xr:uid="{246384E7-EE58-4FC8-8B8B-1DD38F4CF371}"/>
    <cellStyle name="Margins" xfId="9383" xr:uid="{BCA1A873-C9CD-470E-94C8-500DD1D37476}"/>
    <cellStyle name="merge" xfId="9384" xr:uid="{7C5E7A8A-157B-465E-9445-F6DE6E0C370A}"/>
    <cellStyle name="Migliaia (0)" xfId="9385" xr:uid="{03EDE6A9-589B-45A8-AF32-41BDCCAC00C1}"/>
    <cellStyle name="Migliaia_laroux" xfId="9386" xr:uid="{2CC9CE0D-C2EF-402B-B387-F9FB85CF7DFE}"/>
    <cellStyle name="Millares [0]_2802" xfId="9387" xr:uid="{9F1BDF47-3203-48EF-A379-A0F9C0F4B03C}"/>
    <cellStyle name="Millares_2802" xfId="9388" xr:uid="{5CAFC890-BA8B-45B4-A4DD-BC04A066BD9D}"/>
    <cellStyle name="Milliers [0]_!!!GO" xfId="9389" xr:uid="{960ACA7F-938E-453A-A433-ADDA9F4BFDFD}"/>
    <cellStyle name="Milliers_!!!GO" xfId="9390" xr:uid="{0C8BECEF-10B5-45C1-9EB3-CA944BB793E1}"/>
    <cellStyle name="MLComma0" xfId="9391" xr:uid="{32DCE037-2B98-46AD-A4AF-77F3CB94AF21}"/>
    <cellStyle name="MLDollar0" xfId="9392" xr:uid="{F0130A1B-CF96-4AAB-9843-102D0B893AB7}"/>
    <cellStyle name="MLMultiple0" xfId="9393" xr:uid="{511701B5-6113-4591-86C4-10F4190FCDED}"/>
    <cellStyle name="MLPercent0" xfId="9394" xr:uid="{FE178835-FF66-4863-8E01-32B267264683}"/>
    <cellStyle name="Model" xfId="1830" xr:uid="{0AD647FB-580F-41F2-898F-0DE2488B1F9C}"/>
    <cellStyle name="Model 2" xfId="9396" xr:uid="{2ED49DAD-7C1D-41F4-A11B-2055FB94913D}"/>
    <cellStyle name="Model 3" xfId="9397" xr:uid="{88B56FCC-5D46-4D40-B3D6-B85610462E8B}"/>
    <cellStyle name="Model 3 2" xfId="9398" xr:uid="{4F91C988-CD59-4BDC-8F40-DC60A4875D05}"/>
    <cellStyle name="Model 4" xfId="9395" xr:uid="{B17DE5E4-0C00-4298-8CBF-C117710CE874}"/>
    <cellStyle name="Moeda [0]_aola" xfId="9399" xr:uid="{CE50275A-6D9E-40FC-9CFC-71165E109A0D}"/>
    <cellStyle name="Moeda_aola" xfId="9400" xr:uid="{E4A391C4-E689-4B3E-A8B5-FEE37065AB92}"/>
    <cellStyle name="Moneda [0]_2802" xfId="9401" xr:uid="{9FE268D5-85FD-41A3-B287-36BAF9DEB3AA}"/>
    <cellStyle name="Moneda_2802" xfId="9402" xr:uid="{100AC5EE-2B0C-4665-9118-AEAA2E768352}"/>
    <cellStyle name="Monetaire [0]_!!!GO" xfId="9403" xr:uid="{092111E8-C8AB-42F8-9BD0-3A616E7E2B47}"/>
    <cellStyle name="Monétaire [0]_!!!GO" xfId="9404" xr:uid="{88F24FD5-2AF3-4DE8-A24C-E6440ADBE14F}"/>
    <cellStyle name="Monetaire_!!!GO" xfId="9405" xr:uid="{08D27D26-76D5-4965-9F2D-7F80AF24B928}"/>
    <cellStyle name="Monétaire_!!!GO" xfId="9406" xr:uid="{EED50A0A-4355-4D48-AC89-F6FA1579895E}"/>
    <cellStyle name="Month" xfId="9407" xr:uid="{1A7E8462-ECAB-45B5-A3EF-9F8DBE66B322}"/>
    <cellStyle name="Month Year" xfId="9408" xr:uid="{2493ED2B-DB0B-4F76-94E4-7AA2D71ED782}"/>
    <cellStyle name="Month_Bechtel Prog Pmts" xfId="9409" xr:uid="{46FAB836-659D-4AD0-8D73-D14B841C56BA}"/>
    <cellStyle name="Month-long" xfId="9410" xr:uid="{081D5021-41FD-40F0-ACA5-977AB0EFB230}"/>
    <cellStyle name="Month-short" xfId="9411" xr:uid="{CD861717-918A-40C0-A178-27520DABE39F}"/>
    <cellStyle name="Mon-yr" xfId="9412" xr:uid="{F257627E-D8D2-44D1-A031-B35B29C7ACA9}"/>
    <cellStyle name="MS_COL_STYLE" xfId="9413" xr:uid="{375563AB-19C4-4AB3-BC1E-F9F601DC45D7}"/>
    <cellStyle name="mult" xfId="9414" xr:uid="{B17316D8-1639-457E-9CB4-D19B1B4F27F8}"/>
    <cellStyle name="Multiple" xfId="9415" xr:uid="{20817355-5B54-41E4-B3E9-07FA19E545C0}"/>
    <cellStyle name="n" xfId="9416" xr:uid="{46F75C7D-CE2E-4FF2-B8FA-520A7B1AF0DA}"/>
    <cellStyle name="ƞ" xfId="9417" xr:uid="{DBA06D7F-8739-41E7-A74C-1D69349E62DE}"/>
    <cellStyle name="Neutral 18 2" xfId="1831" xr:uid="{BEBDB658-370D-48AD-9A55-64A68BB4321A}"/>
    <cellStyle name="Neutral 2" xfId="9418" xr:uid="{984E70AF-51D9-4072-97E1-72447B9BEF1F}"/>
    <cellStyle name="Neutral 2 2" xfId="1832" xr:uid="{0E842B28-A062-4C45-B51A-8514A8C5DB52}"/>
    <cellStyle name="Neutral 2 2 2" xfId="9419" xr:uid="{CF8E5AED-AE97-45F5-A971-3C15E18005AC}"/>
    <cellStyle name="Neutral 2 3" xfId="1833" xr:uid="{22BCC8D0-93FD-4CDD-86B1-0021677796D9}"/>
    <cellStyle name="Neutral 2 4" xfId="1834" xr:uid="{1B0A05DC-028E-4DA0-AE59-5D4F2A3E41FE}"/>
    <cellStyle name="Neutral 3" xfId="9420" xr:uid="{2BA197E2-4EDF-487E-A153-DC8F1090120E}"/>
    <cellStyle name="Neutral 3 2" xfId="9421" xr:uid="{7B024F9D-2B41-483A-A8BD-35CC78A02E3E}"/>
    <cellStyle name="Neutral 4" xfId="9422" xr:uid="{02499F41-80AF-4AD2-94BF-2B4702DF61BF}"/>
    <cellStyle name="Neutral 5" xfId="9423" xr:uid="{3C80F1A3-A8D4-4071-8359-925B09A9BC61}"/>
    <cellStyle name="New Times Roman" xfId="1835" xr:uid="{AEFC9874-50E1-4D27-8DF0-DB1FA6C16B50}"/>
    <cellStyle name="New Times Roman 2" xfId="9425" xr:uid="{42BC18FD-1E8B-49B9-8BA2-4C037F923E6C}"/>
    <cellStyle name="New Times Roman 3" xfId="9424" xr:uid="{FCEF3340-0F1D-4A7F-9EF4-BD8F35B3FC89}"/>
    <cellStyle name="No Border" xfId="9426" xr:uid="{08A6B6F8-D842-4161-A8D6-8484E05BC6D8}"/>
    <cellStyle name="no cents" xfId="9427" xr:uid="{2A2A09D8-FBD4-4CFA-B3F9-E9A2F3E8606C}"/>
    <cellStyle name="no dec" xfId="1836" xr:uid="{6AE7DD9E-7E4E-4D7A-8178-40EBC54807C8}"/>
    <cellStyle name="no dec 2" xfId="9429" xr:uid="{28FACFF3-0A56-4BAF-8770-91A6FEB72B92}"/>
    <cellStyle name="no dec 3" xfId="9428" xr:uid="{EFC02615-1331-40BA-82AD-E09B8FB106F3}"/>
    <cellStyle name="NonPrint_Heading" xfId="1837" xr:uid="{5BF13AEA-E0F3-4805-9DE6-15334C770752}"/>
    <cellStyle name="NorLal_laroux_pldt" xfId="9430" xr:uid="{E388DDF9-8BE4-4B9F-BB8B-6D0858F30DD2}"/>
    <cellStyle name="Norma - Style1" xfId="9431" xr:uid="{6DF8B822-A961-4BB0-8D5F-2034DEDF9016}"/>
    <cellStyle name="Norma - Style2" xfId="9432" xr:uid="{6CC33F19-1D52-4F63-97A3-A716CAE4278E}"/>
    <cellStyle name="Norma - Style3" xfId="9433" xr:uid="{3B98F0EA-5CB0-4B35-9A94-58672FB6E165}"/>
    <cellStyle name="Normal" xfId="0" builtinId="0"/>
    <cellStyle name="Normal--" xfId="9434" xr:uid="{0F4F3CBC-86F3-4499-80A8-CBFD5813C096}"/>
    <cellStyle name="Normal - Style1" xfId="1838" xr:uid="{DD3189C3-4A21-4BBE-A65E-5F555C76D0F6}"/>
    <cellStyle name="Normal - Style1 2" xfId="1839" xr:uid="{E47D2F3D-28C6-41D7-ADAF-58D9B12DDD8F}"/>
    <cellStyle name="Normal - Style1 2 2" xfId="9437" xr:uid="{5CACD80D-4EB9-451D-953E-BE7E48978164}"/>
    <cellStyle name="Normal - Style1 2 3" xfId="9436" xr:uid="{0C537685-422B-4306-A5F8-E5A4BC13B1BC}"/>
    <cellStyle name="Normal - Style1 3" xfId="1840" xr:uid="{4734D3C8-E8F1-45F9-A52A-F4F2C0ADA4BC}"/>
    <cellStyle name="Normal - Style1 3 2" xfId="9438" xr:uid="{5112A882-4E6A-4022-9948-99F24BFDCCF0}"/>
    <cellStyle name="Normal - Style1 4" xfId="9439" xr:uid="{DDBED5A2-20D8-4685-9069-E69AC44F5215}"/>
    <cellStyle name="Normal - Style1 5" xfId="9435" xr:uid="{F5F8159C-9D79-4CB9-B5A3-F5F0EDD73732}"/>
    <cellStyle name="Normal - Style1_AC_WP_03.31.10_tong" xfId="9440" xr:uid="{E917720E-2245-4BFF-816A-00D2CF042BA8}"/>
    <cellStyle name="Normal - Style2" xfId="9441" xr:uid="{4422414A-0923-462A-BBEB-FAD8D8A4EBF5}"/>
    <cellStyle name="Normal - Style3" xfId="9442" xr:uid="{318E122A-9B87-4D09-81E4-B5A794B8D512}"/>
    <cellStyle name="Normal - Style4" xfId="9443" xr:uid="{0D9825FA-877D-46F3-932A-8F5A5A34BBB3}"/>
    <cellStyle name="Normal - Style5" xfId="9444" xr:uid="{7C382FD1-EDCA-424C-885F-3B63629E57BD}"/>
    <cellStyle name="Normal - Style6" xfId="9445" xr:uid="{E9FD08F4-8E38-4B3F-8067-3289DC51A918}"/>
    <cellStyle name="Normal - Style7" xfId="9446" xr:uid="{B3CF52AB-53C3-4D5D-AF9C-AEE616BE6945}"/>
    <cellStyle name="Normal - Style8" xfId="9447" xr:uid="{DAAC70A5-6971-463B-A9D4-F843E8725F08}"/>
    <cellStyle name="Normal [0]" xfId="9448" xr:uid="{C73809B2-E5F4-4C5F-89CF-814BED5F5F7D}"/>
    <cellStyle name="Normal [1]" xfId="9449" xr:uid="{C3189A99-5FBF-40C1-96B9-C4629292FF84}"/>
    <cellStyle name="Normal [2]" xfId="9450" xr:uid="{AA5BF180-4908-4C43-B976-0B1D7BEC1260}"/>
    <cellStyle name="Normal [3]" xfId="9451" xr:uid="{A7D54840-4370-474F-8676-693FDDDBC5C6}"/>
    <cellStyle name="Normal 10" xfId="12" xr:uid="{BBE6C0FB-86B0-473B-AE2D-B04E97DE06ED}"/>
    <cellStyle name="Normal 10 10" xfId="1841" xr:uid="{182BFE46-63C1-4205-9BEE-CBCE01E518DE}"/>
    <cellStyle name="Normal 10 10 3" xfId="9453" xr:uid="{BE41ED22-6437-44BB-9726-EE32F9D78B54}"/>
    <cellStyle name="Normal 10 11" xfId="9454" xr:uid="{CA275C25-16B0-4BA9-B151-42032E5646A9}"/>
    <cellStyle name="Normal 10 2" xfId="1842" xr:uid="{D3F2E6FD-43E1-4AE6-9B8F-C6F4C88957C8}"/>
    <cellStyle name="Normal 10 2 2" xfId="1843" xr:uid="{B0EF5AFB-0028-4C68-BE01-AC440B92D4BE}"/>
    <cellStyle name="Normal 10 2 2 2" xfId="1844" xr:uid="{096AD980-5C49-4BA1-BEBA-C59A3BC61CB9}"/>
    <cellStyle name="Normal 10 2 2 2 2" xfId="1845" xr:uid="{E0A3312E-2580-44BB-B78E-1C39D95F8F29}"/>
    <cellStyle name="Normal 10 2 3" xfId="1846" xr:uid="{ACA426D7-B730-4AC1-BC67-DAE757FBC491}"/>
    <cellStyle name="Normal 10 2 3 2" xfId="1847" xr:uid="{B77A3EA9-3395-4585-9BC6-6EC6E66D590F}"/>
    <cellStyle name="Normal 10 2 3 2 2" xfId="1848" xr:uid="{CF747640-5C0C-4961-85CE-CDAEB5988323}"/>
    <cellStyle name="Normal 10 2 3 2 2 2" xfId="1849" xr:uid="{4C4BA6F8-A725-483F-8493-D32699E112FF}"/>
    <cellStyle name="Normal 10 2 4" xfId="1850" xr:uid="{39EF563A-106E-4292-B9B6-3E57BF222840}"/>
    <cellStyle name="Normal 10 2 5" xfId="1851" xr:uid="{227DDF88-F650-4D32-9A6D-E599C14326AE}"/>
    <cellStyle name="Normal 10 2 6" xfId="1852" xr:uid="{3350A971-2EF5-4A3B-B396-5B8555CF19CC}"/>
    <cellStyle name="Normal 10 2 7" xfId="9455" xr:uid="{107A834D-B8B0-4DFD-8042-0592D5FE6229}"/>
    <cellStyle name="Normal 10 2 8" xfId="12500" xr:uid="{2ABCB7AF-FF37-4D17-A21E-6274316F7A83}"/>
    <cellStyle name="Normal 10 3" xfId="1853" xr:uid="{B435A463-6F46-4B39-A44B-FA668363AD17}"/>
    <cellStyle name="Normal 10 3 2" xfId="1854" xr:uid="{B3388DF5-9304-482F-9B1D-0689AF059919}"/>
    <cellStyle name="Normal 10 3 3" xfId="1855" xr:uid="{891DD41C-10C9-40F6-A944-AC44915B46B8}"/>
    <cellStyle name="Normal 10 3 4" xfId="9456" xr:uid="{C5849AB4-EB46-435E-BEEE-E7940E223306}"/>
    <cellStyle name="Normal 10 3 5" xfId="12457" xr:uid="{410B337E-FED6-43A9-AA3A-9770FC24D00E}"/>
    <cellStyle name="Normal 10 4" xfId="1856" xr:uid="{A9C28E45-2010-4AAA-B505-38C23307FB49}"/>
    <cellStyle name="Normal 10 4 2" xfId="9457" xr:uid="{EB701916-A5C5-4961-9354-D2D3B2AAE870}"/>
    <cellStyle name="Normal 10 5" xfId="1857" xr:uid="{96EEDA52-EF1F-44F4-BDA0-C44AF7133AA8}"/>
    <cellStyle name="Normal 10 5 2" xfId="1858" xr:uid="{B51C6405-FE6E-4CA9-B5D7-7F79D5EC5197}"/>
    <cellStyle name="Normal 10 5 3" xfId="1859" xr:uid="{860698F9-EEBD-4BB0-8284-CF7B76179C92}"/>
    <cellStyle name="Normal 10 5 4" xfId="1860" xr:uid="{8C1E133A-2B20-4374-B583-8A0FC28CA392}"/>
    <cellStyle name="Normal 10 5 5" xfId="9458" xr:uid="{80C2A1CB-D2B8-486F-B954-61156283F304}"/>
    <cellStyle name="Normal 10 6" xfId="1861" xr:uid="{8BE03B6F-7F01-41B1-A5D7-849866EAD4C5}"/>
    <cellStyle name="Normal 10 7" xfId="1862" xr:uid="{98A10600-22B3-4C8D-8CB7-9728048406F7}"/>
    <cellStyle name="Normal 10 8" xfId="9452" xr:uid="{731E974F-6AAC-44B0-9819-164A07C3D31B}"/>
    <cellStyle name="Normal 10 9" xfId="12570" xr:uid="{0CAB4857-42B7-4121-BD9D-7043EA7C9456}"/>
    <cellStyle name="Normal 10_Q42010" xfId="9459" xr:uid="{FC6346E4-F065-472E-8346-3914E97A330A}"/>
    <cellStyle name="Normal 100" xfId="9460" xr:uid="{4C517071-91AC-4980-9231-E4846B5E366F}"/>
    <cellStyle name="Normal 100 2" xfId="9461" xr:uid="{D44DA93F-3F58-4812-9A30-6DCCBECDEC9B}"/>
    <cellStyle name="Normal 100 3" xfId="9462" xr:uid="{2FBBA098-EA71-4EBF-B2A2-81458AB57F75}"/>
    <cellStyle name="Normal 101" xfId="9463" xr:uid="{3289C154-CA4A-434B-A469-4AD8038D6644}"/>
    <cellStyle name="Normal 101 2" xfId="9464" xr:uid="{AED7615D-498E-4660-BB98-8BBF79E37728}"/>
    <cellStyle name="Normal 101 3" xfId="9465" xr:uid="{82587D5D-4BBE-4648-945D-1BE348034BFF}"/>
    <cellStyle name="Normal 102" xfId="9466" xr:uid="{93E191AF-F72F-4684-9A5F-7517AD46A663}"/>
    <cellStyle name="Normal 102 2" xfId="9467" xr:uid="{EE34233F-34C3-4DBA-B767-5F00CED1DD87}"/>
    <cellStyle name="Normal 102 3" xfId="9468" xr:uid="{94CF84FE-9A77-4303-BBC5-89197A1D916C}"/>
    <cellStyle name="Normal 103" xfId="9469" xr:uid="{D0C5B4A5-2E06-4F7E-8778-EDD029E2E517}"/>
    <cellStyle name="Normal 104" xfId="9470" xr:uid="{4473B8EC-26E4-4B59-AAE5-AB77F251C9B6}"/>
    <cellStyle name="Normal 104 2" xfId="9471" xr:uid="{26E8B79D-DA49-433C-AB46-63B7F04D5017}"/>
    <cellStyle name="Normal 104 3" xfId="9472" xr:uid="{7D71D737-F063-410B-ACB4-48D0FB971167}"/>
    <cellStyle name="Normal 105" xfId="9473" xr:uid="{72121F38-460C-4A38-BA4C-C47161780FAB}"/>
    <cellStyle name="Normal 105 2" xfId="9474" xr:uid="{8F809786-B09D-49C1-90AF-E594B32B18E4}"/>
    <cellStyle name="Normal 105 3" xfId="9475" xr:uid="{BB58CC0B-A8C5-4A2C-BB83-01ADE410116B}"/>
    <cellStyle name="Normal 106" xfId="9476" xr:uid="{74CEA6D7-4A32-419A-AD61-847E76D88814}"/>
    <cellStyle name="Normal 106 2" xfId="9477" xr:uid="{97254539-41CC-4A13-A718-3DAB6270AD59}"/>
    <cellStyle name="Normal 106 3" xfId="9478" xr:uid="{7DE963BF-9089-4341-8D31-4D0077242894}"/>
    <cellStyle name="Normal 107" xfId="9479" xr:uid="{B61D8A64-3394-4E48-988A-E12E7DDA77F7}"/>
    <cellStyle name="Normal 107 2" xfId="9480" xr:uid="{6945C283-52C5-4EAB-848C-11D1FF256C82}"/>
    <cellStyle name="Normal 107 3" xfId="9481" xr:uid="{70BCEC29-32FB-418D-9EF5-6D89CAADC405}"/>
    <cellStyle name="Normal 108" xfId="9482" xr:uid="{F5823393-7B63-4D4A-AA1A-95C1AEA7E782}"/>
    <cellStyle name="Normal 108 2" xfId="9483" xr:uid="{1F11C832-6D48-4B11-87C9-E9FF1AFBC853}"/>
    <cellStyle name="Normal 108 3" xfId="9484" xr:uid="{8B0A3F2D-B3DD-45C4-8775-50812842C1FC}"/>
    <cellStyle name="Normal 109" xfId="9485" xr:uid="{FEC80CBE-9134-4342-B3F0-9E36DA9EB93F}"/>
    <cellStyle name="Normal 109 2" xfId="9486" xr:uid="{DAEA4EC3-7FDA-4758-950A-2EAC39B1D44E}"/>
    <cellStyle name="Normal 109 3" xfId="9487" xr:uid="{2BFFF60A-7941-4833-BEE9-C68F524B81DD}"/>
    <cellStyle name="Normal 11" xfId="1863" xr:uid="{9D35EE6F-D58B-4E22-974A-1414CEBE97DC}"/>
    <cellStyle name="Normal 11 2" xfId="1864" xr:uid="{591AEC44-CB8E-47C2-85DA-036A1800C1EC}"/>
    <cellStyle name="Normal 11 2 2" xfId="1865" xr:uid="{62F25E71-7360-4516-A021-4B589AC5CC39}"/>
    <cellStyle name="Normal 11 2 2 2" xfId="1866" xr:uid="{03EB425C-239B-4624-9987-10C7BBB66CB8}"/>
    <cellStyle name="Normal 11 2 2 2 2" xfId="1867" xr:uid="{A17D8CF8-BAC7-45D0-B5B4-572D18997EF6}"/>
    <cellStyle name="Normal 11 2 2 2 3" xfId="1868" xr:uid="{E4252A73-43AE-4DA6-B40C-3EFC26076B68}"/>
    <cellStyle name="Normal 11 2 2 3" xfId="1869" xr:uid="{170A7939-100F-47A6-8D71-CC67B24443F3}"/>
    <cellStyle name="Normal 11 2 2 4" xfId="1870" xr:uid="{A54FE15C-4F7D-49FB-8D51-243301174F86}"/>
    <cellStyle name="Normal 11 2 2 5" xfId="9490" xr:uid="{A123F3A4-3EAD-4F04-91FE-1D1A6593C77F}"/>
    <cellStyle name="Normal 11 2 2_Copy of รายได้ค้างรับ 31 01 2012.xls (ล่าสุด)" xfId="1871" xr:uid="{EBFD0AA7-393A-410C-B4CB-3F079DDAE08E}"/>
    <cellStyle name="Normal 11 2 3" xfId="1872" xr:uid="{46E7641E-2DAE-4CCE-A100-5F683CF68B30}"/>
    <cellStyle name="Normal 11 2 4" xfId="1873" xr:uid="{9FA8D5FE-68FD-4D1E-A224-B376A9B35C0C}"/>
    <cellStyle name="Normal 11 2 5" xfId="9489" xr:uid="{84A55429-B75A-4C1F-B95D-C07CCFD4CE9B}"/>
    <cellStyle name="Normal 11 2_Copy of รายได้ค้างรับ 31 01 2012.xls (ล่าสุด)" xfId="1874" xr:uid="{5EBF6D45-B8C5-4704-8540-F5A215D0751C}"/>
    <cellStyle name="Normal 11 3" xfId="9491" xr:uid="{28F7F949-8456-4EDB-9762-A821F95DBC41}"/>
    <cellStyle name="Normal 11 4" xfId="9488" xr:uid="{A80EBAAA-BEE4-4D34-9441-FB85CEEA627A}"/>
    <cellStyle name="Normal 11 5" xfId="12569" xr:uid="{EEF90B4A-3F9B-4804-9949-C65FBB5C6D71}"/>
    <cellStyle name="Normal 11_CONSO" xfId="9492" xr:uid="{73550421-5D6A-46D2-8454-1E92C401A1DC}"/>
    <cellStyle name="Normal 110" xfId="9493" xr:uid="{5C1F6AB9-F327-42A7-9933-4A4C3828B566}"/>
    <cellStyle name="Normal 110 2" xfId="9494" xr:uid="{F32BD3FE-FDCF-404C-9CEC-2CA1433B6878}"/>
    <cellStyle name="Normal 110 3" xfId="9495" xr:uid="{74115C55-2DAD-4166-8B6D-6FDC13077820}"/>
    <cellStyle name="Normal 111" xfId="9496" xr:uid="{89E1878F-E4F5-44FE-A908-646E3B14CA93}"/>
    <cellStyle name="Normal 111 2" xfId="9497" xr:uid="{7D5299EE-3F10-458B-833A-4C8C8F4289CB}"/>
    <cellStyle name="Normal 111 3" xfId="9498" xr:uid="{E037D131-0CD3-4003-83DC-10F212CBC1A2}"/>
    <cellStyle name="Normal 112" xfId="9499" xr:uid="{5B987596-EE0A-4E9D-88BE-C010D3E35468}"/>
    <cellStyle name="Normal 112 2" xfId="9500" xr:uid="{67B63928-A2DD-4494-A5FF-2A35E31DA378}"/>
    <cellStyle name="Normal 112 3" xfId="9501" xr:uid="{1B5357B2-87F7-4D4D-97FC-BABECA65E913}"/>
    <cellStyle name="Normal 113" xfId="9502" xr:uid="{1FD0F732-B494-45F8-A8D0-4FB6C70E8F54}"/>
    <cellStyle name="Normal 113 2" xfId="9503" xr:uid="{04915A87-96C3-42BD-BBB1-588C2250EE1B}"/>
    <cellStyle name="Normal 113 3" xfId="9504" xr:uid="{4139AD05-B816-46D4-AEC8-BEC1CB9DAB4E}"/>
    <cellStyle name="Normal 114" xfId="9505" xr:uid="{F727E3AE-CD58-4019-8B92-52E7F5009C9C}"/>
    <cellStyle name="Normal 114 2" xfId="9506" xr:uid="{96F71423-3613-440C-B2FE-3CDE290CD6F9}"/>
    <cellStyle name="Normal 114 3" xfId="9507" xr:uid="{6FDF0963-105E-49E8-A6AC-2D4A3E26CB36}"/>
    <cellStyle name="Normal 115" xfId="9508" xr:uid="{66643016-87DE-445B-AC6E-D3750D1C47DB}"/>
    <cellStyle name="Normal 115 2" xfId="9509" xr:uid="{E64AB323-866C-46C2-8F5E-8548394F2FD5}"/>
    <cellStyle name="Normal 115 3" xfId="9510" xr:uid="{A86DF6F8-3464-4D45-895D-42ACA4E2B27E}"/>
    <cellStyle name="Normal 116" xfId="9511" xr:uid="{C0695F31-1A5B-4711-B958-32E52EF92650}"/>
    <cellStyle name="Normal 116 2" xfId="9512" xr:uid="{F4D14155-0D30-4E51-9824-CA6B6D7F197F}"/>
    <cellStyle name="Normal 116 3" xfId="9513" xr:uid="{CAA520C1-1EC2-41CD-8386-74465A7C27E8}"/>
    <cellStyle name="Normal 117" xfId="9514" xr:uid="{FC366453-07AD-45B0-AA32-DDFB3E9AF0C8}"/>
    <cellStyle name="Normal 117 2" xfId="9515" xr:uid="{FA363A5D-EB23-444C-B8CD-43075A59EF8C}"/>
    <cellStyle name="Normal 117 3" xfId="9516" xr:uid="{A7531196-9C0F-4873-AF91-594438C10489}"/>
    <cellStyle name="Normal 118" xfId="9517" xr:uid="{6D373B8E-0C05-41D6-A37C-83D432D40F73}"/>
    <cellStyle name="Normal 118 2" xfId="9518" xr:uid="{E8E56808-A3B2-437E-9012-D845C62BCB9C}"/>
    <cellStyle name="Normal 118 3" xfId="9519" xr:uid="{0BCB42CC-FB23-478A-8884-B939A99AA99B}"/>
    <cellStyle name="Normal 119" xfId="9520" xr:uid="{08DC59B0-D49A-429A-B412-C8C8CC4C3752}"/>
    <cellStyle name="Normal 119 2" xfId="9521" xr:uid="{F0A697BD-1413-4766-9969-6D430D673F68}"/>
    <cellStyle name="Normal 119 3" xfId="9522" xr:uid="{73253AF5-E790-471D-ABA5-62535B80EA1F}"/>
    <cellStyle name="Normal 12" xfId="13" xr:uid="{1436B5C0-3854-4D4E-BE0F-75122D4E104D}"/>
    <cellStyle name="Normal 12 2" xfId="1876" xr:uid="{3148F245-23E0-4CDE-BFB1-0D93CFD07587}"/>
    <cellStyle name="Normal 12 2 2" xfId="1877" xr:uid="{EF442217-458F-43CC-A8A0-AD4DA3CD4469}"/>
    <cellStyle name="Normal 12 2 3" xfId="9524" xr:uid="{175BD5EC-25DC-4406-A2EC-2A878264A8CB}"/>
    <cellStyle name="Normal 12 3" xfId="9525" xr:uid="{D7A03146-710F-4899-952C-38F686803EBD}"/>
    <cellStyle name="Normal 12 4" xfId="9526" xr:uid="{5C4FE47A-4646-40B9-AC04-0D23F978A677}"/>
    <cellStyle name="Normal 12 5" xfId="9527" xr:uid="{90301E3E-ABFD-45FC-A2FA-59B06DFFCE64}"/>
    <cellStyle name="Normal 12 5 2" xfId="12485" xr:uid="{D0EFB4F7-19D1-4038-86E7-95AFE66886EB}"/>
    <cellStyle name="Normal 12 6" xfId="9523" xr:uid="{30BB72EA-AC97-47EF-869B-7A639843B39A}"/>
    <cellStyle name="Normal 12 7" xfId="12573" xr:uid="{0497ACBE-F5D7-453D-94C4-805039703DC5}"/>
    <cellStyle name="Normal 12 8" xfId="1875" xr:uid="{C513FFFC-AAC0-4F9D-A435-BC84F4A977ED}"/>
    <cellStyle name="Normal 120" xfId="9528" xr:uid="{59045E32-B0E7-4B5D-A612-F6274EB5914D}"/>
    <cellStyle name="Normal 120 2" xfId="9529" xr:uid="{63D0990C-2B1A-46E2-81A8-BEB65BE9395C}"/>
    <cellStyle name="Normal 120 3" xfId="9530" xr:uid="{B2633E73-5CA3-4771-B50D-19758B8AE9B1}"/>
    <cellStyle name="Normal 121" xfId="9531" xr:uid="{62041FFB-3546-40C9-80FD-661CDD8B8E00}"/>
    <cellStyle name="Normal 121 2" xfId="9532" xr:uid="{17784870-A167-40F6-9D62-5EBCB38C5404}"/>
    <cellStyle name="Normal 121 3" xfId="9533" xr:uid="{AC128419-3ACE-418D-AFAC-74ADFB21DB85}"/>
    <cellStyle name="Normal 122" xfId="9534" xr:uid="{2619E546-950F-41B7-AC93-481954FD7CAD}"/>
    <cellStyle name="Normal 122 2" xfId="9535" xr:uid="{0799532C-EABB-4783-A63F-0CA85D60E728}"/>
    <cellStyle name="Normal 122 3" xfId="9536" xr:uid="{7F5055AC-9270-4284-A1E3-66CC6B1B70EB}"/>
    <cellStyle name="Normal 123" xfId="9537" xr:uid="{807BA522-0729-41BC-86BA-9F1321DD84A8}"/>
    <cellStyle name="Normal 123 2" xfId="9538" xr:uid="{E2C627EB-B33D-4AC3-A432-527C0D5611DC}"/>
    <cellStyle name="Normal 123 3" xfId="9539" xr:uid="{AEA60D67-C0B6-4DD1-A2B6-21098DC59CE0}"/>
    <cellStyle name="Normal 124" xfId="9540" xr:uid="{EC6359E7-504E-43F1-A973-04CB80F7EC8C}"/>
    <cellStyle name="Normal 124 2" xfId="9541" xr:uid="{1AEFB739-BFD8-490B-B85D-FC11C3691121}"/>
    <cellStyle name="Normal 124 3" xfId="9542" xr:uid="{2914E87A-E9F4-44F8-A8C5-B9489F52C4B8}"/>
    <cellStyle name="Normal 125" xfId="9543" xr:uid="{D4CE0C97-A79B-4039-92EC-533920951B83}"/>
    <cellStyle name="Normal 125 2" xfId="9544" xr:uid="{52912758-A15E-4B3E-B0ED-74C97F6685EF}"/>
    <cellStyle name="Normal 125 3" xfId="9545" xr:uid="{EC3EEE30-D6CB-4664-8EC6-798139649BF6}"/>
    <cellStyle name="Normal 126" xfId="9546" xr:uid="{FFAB3769-234F-4874-B05B-C875F0866DB1}"/>
    <cellStyle name="Normal 126 2" xfId="9547" xr:uid="{8DE60F06-BD44-4207-9C4C-F3D245CE6C19}"/>
    <cellStyle name="Normal 126 3" xfId="9548" xr:uid="{E1E86D41-BD9E-4306-BDC5-B48133B13441}"/>
    <cellStyle name="Normal 127" xfId="9549" xr:uid="{82001F3E-0A20-4333-A5B2-3E917E49EBA4}"/>
    <cellStyle name="Normal 127 2" xfId="9550" xr:uid="{B615C53C-0B44-4B8D-A9B7-73FE3FC9D98C}"/>
    <cellStyle name="Normal 127 3" xfId="9551" xr:uid="{5F0ABEB1-088B-48CA-979A-047DD74F09E1}"/>
    <cellStyle name="Normal 128" xfId="9552" xr:uid="{1BF8AE84-3B79-438D-9660-7C39B2F645DA}"/>
    <cellStyle name="Normal 128 2" xfId="9553" xr:uid="{80F65044-2561-432E-BA9C-670F63A31A03}"/>
    <cellStyle name="Normal 128 3" xfId="9554" xr:uid="{4388F477-9ED6-442E-AAE6-3F3720BC6AE0}"/>
    <cellStyle name="Normal 129" xfId="9555" xr:uid="{732D35D8-5038-426B-B6F9-65A1B615A610}"/>
    <cellStyle name="Normal 129 2" xfId="9556" xr:uid="{B4EB292A-619A-4E09-ACA2-9BF25515999C}"/>
    <cellStyle name="Normal 129 3" xfId="9557" xr:uid="{B625B930-B0D6-4B27-8E63-64EA3E17E2AF}"/>
    <cellStyle name="Normal 13" xfId="1878" xr:uid="{950FB079-51D7-49D6-A9F3-D98FB039CAA5}"/>
    <cellStyle name="Normal 13 2" xfId="9559" xr:uid="{16A9992B-F683-4192-B0CB-5AE22053D952}"/>
    <cellStyle name="Normal 13 3" xfId="9560" xr:uid="{5D7F9186-98C7-486F-A5A5-27A6441E93FC}"/>
    <cellStyle name="Normal 13 4" xfId="9558" xr:uid="{D1F481B8-03BC-4FBD-B160-7135FCAFC847}"/>
    <cellStyle name="Normal 13 5" xfId="12574" xr:uid="{93D59004-3EAE-4477-AE8D-265C3C3385CA}"/>
    <cellStyle name="Normal 13_CONSO" xfId="9561" xr:uid="{BBE4D598-4C51-4C99-B500-36DED888E5E3}"/>
    <cellStyle name="Normal 130" xfId="9562" xr:uid="{49511687-AEA6-456E-A5D4-98C4F581F40F}"/>
    <cellStyle name="Normal 130 2" xfId="9563" xr:uid="{D675EF38-0FA5-4874-B856-57EC909E0CA3}"/>
    <cellStyle name="Normal 130 3" xfId="9564" xr:uid="{2DBE48A8-1C9D-4893-8302-B68464463DA5}"/>
    <cellStyle name="Normal 131" xfId="9565" xr:uid="{7D2B5587-64D4-4D64-B79F-0EA54E5BC1D6}"/>
    <cellStyle name="Normal 131 2" xfId="9566" xr:uid="{FAFC2AB8-61F9-4472-B63E-5A542EB7B3A9}"/>
    <cellStyle name="Normal 131 3" xfId="9567" xr:uid="{1C1B7F38-1B64-44C0-9BA6-A1A2E9D3D6F5}"/>
    <cellStyle name="Normal 132" xfId="9568" xr:uid="{78A50ED2-ECC0-476E-AEBE-1F08CDA03912}"/>
    <cellStyle name="Normal 132 2" xfId="9569" xr:uid="{5F7C492A-A3AF-458B-A3E6-0FC33D71586B}"/>
    <cellStyle name="Normal 132 3" xfId="9570" xr:uid="{1667E5BC-05E0-47FA-88EA-94582141B9A0}"/>
    <cellStyle name="Normal 133" xfId="9571" xr:uid="{449E0736-EC43-4FE6-AE28-F1B63A65F617}"/>
    <cellStyle name="Normal 133 2" xfId="9572" xr:uid="{3B125812-61F1-4088-9D9F-F506CF93A6AE}"/>
    <cellStyle name="Normal 133 3" xfId="9573" xr:uid="{04CB99BC-77F5-450F-86A4-6CC1A76C7067}"/>
    <cellStyle name="Normal 134" xfId="9574" xr:uid="{322584A6-34C2-4F8C-91E8-01CC89AF15AE}"/>
    <cellStyle name="Normal 134 2" xfId="9575" xr:uid="{3D38064E-EB64-414B-A8E7-59415C480ECB}"/>
    <cellStyle name="Normal 134 3" xfId="9576" xr:uid="{BEB650CC-746E-444F-AFF7-8B6B745DA10B}"/>
    <cellStyle name="Normal 135" xfId="9577" xr:uid="{E721A53E-D5DB-4341-8E1A-86C4727E5AFB}"/>
    <cellStyle name="Normal 135 2" xfId="9578" xr:uid="{BB61FD6D-E57B-46FA-BFC4-4C0A2033B3AA}"/>
    <cellStyle name="Normal 135 3" xfId="9579" xr:uid="{CEC84888-B3D1-4F85-9E6F-37B250FCA68B}"/>
    <cellStyle name="Normal 136" xfId="9580" xr:uid="{75076415-CAD9-4C8C-A30A-BA64CF23D2B1}"/>
    <cellStyle name="Normal 136 2" xfId="9581" xr:uid="{802FCD0D-5B52-4AA4-ABAD-E5B6524A5F90}"/>
    <cellStyle name="Normal 136 3" xfId="9582" xr:uid="{AC91B216-357A-4FB3-8BD9-1A06A3BC8062}"/>
    <cellStyle name="Normal 137" xfId="9583" xr:uid="{82CB6B2D-C78E-4D4A-9F1A-4AED2F41FC8D}"/>
    <cellStyle name="Normal 137 2" xfId="9584" xr:uid="{28F7FC07-BF2F-4036-AB11-FB4153178BEF}"/>
    <cellStyle name="Normal 137 3" xfId="9585" xr:uid="{1B6ADBA4-6063-4353-AFA0-3138EE5297E0}"/>
    <cellStyle name="Normal 138" xfId="9586" xr:uid="{08119C5D-7D14-4B80-A478-AC22CCDE9373}"/>
    <cellStyle name="Normal 138 2" xfId="9587" xr:uid="{82034D3A-79AD-47E9-8928-630D9CBFC71D}"/>
    <cellStyle name="Normal 138 3" xfId="9588" xr:uid="{E607825E-DB97-44EC-89F9-CA33290DCB42}"/>
    <cellStyle name="Normal 139" xfId="9589" xr:uid="{D7E4E221-9788-4753-AF93-3002DA779476}"/>
    <cellStyle name="Normal 139 2" xfId="9590" xr:uid="{9E640F50-AFA9-4EDB-82F2-84988F6518C6}"/>
    <cellStyle name="Normal 139 3" xfId="9591" xr:uid="{F32925C6-79D2-4C18-B61C-228BE18143C4}"/>
    <cellStyle name="Normal 14" xfId="1879" xr:uid="{87781D13-05DB-44AE-B4F0-1F8EBC5ECBD6}"/>
    <cellStyle name="Normal 14 2" xfId="9593" xr:uid="{5CBBF10A-0328-4470-8EC5-041FD8B2730A}"/>
    <cellStyle name="Normal 14 3" xfId="9594" xr:uid="{E74BC1D5-ABA5-4C43-9B34-18C15EC765A2}"/>
    <cellStyle name="Normal 14 4" xfId="9592" xr:uid="{2431E017-46AA-4EE2-B6AD-88A5ADA4279D}"/>
    <cellStyle name="Normal 14 5" xfId="12575" xr:uid="{C23161FF-EEDC-487B-A02F-A25C1EE4E6F0}"/>
    <cellStyle name="Normal 14_GNPower Sale Model for PTT 06-05-12 v3" xfId="9595" xr:uid="{A6EC279A-97DB-4842-B042-42E0FE9DA0F2}"/>
    <cellStyle name="Normal 140" xfId="9596" xr:uid="{D1AC5EF5-CD2C-4DCF-8311-0B9260A61440}"/>
    <cellStyle name="Normal 140 2" xfId="9597" xr:uid="{6BFF8048-AC27-4C4F-895E-BFD337EAFC0A}"/>
    <cellStyle name="Normal 140 3" xfId="9598" xr:uid="{BA1A6E0C-8E68-416C-AF0E-496D0586C5FB}"/>
    <cellStyle name="Normal 141" xfId="9599" xr:uid="{D32339CE-EB70-40AF-B428-6F6DEE9C32EC}"/>
    <cellStyle name="Normal 141 2" xfId="9600" xr:uid="{6B05A186-CB0B-448B-9953-A2111B9B03EF}"/>
    <cellStyle name="Normal 141 3" xfId="9601" xr:uid="{00335F45-1899-44F2-86D3-E4652363AA57}"/>
    <cellStyle name="Normal 142" xfId="9602" xr:uid="{281A860E-91B7-4355-9CCB-D19E04FDC9EB}"/>
    <cellStyle name="Normal 142 2" xfId="9603" xr:uid="{C8F471C6-2C22-4A84-A435-58727DD43F1F}"/>
    <cellStyle name="Normal 142 3" xfId="9604" xr:uid="{79DD97A1-9731-41AA-8448-B15561158267}"/>
    <cellStyle name="Normal 143" xfId="9605" xr:uid="{BBF80E61-EECE-49A1-8EE8-812C1D268318}"/>
    <cellStyle name="Normal 143 2" xfId="9606" xr:uid="{2B1134FB-144E-4D56-B009-AEF5FCEE7292}"/>
    <cellStyle name="Normal 143 3" xfId="9607" xr:uid="{6263FF7E-45D6-4188-B5F0-CEC257725D15}"/>
    <cellStyle name="Normal 144" xfId="9608" xr:uid="{30D2895A-387D-400D-B15F-40E1E103EB90}"/>
    <cellStyle name="Normal 144 2" xfId="9609" xr:uid="{9377E66F-38E6-46B1-AD16-E02519DADABA}"/>
    <cellStyle name="Normal 144 3" xfId="9610" xr:uid="{C78F87BC-DA4E-464A-A16B-FCAF3BDC5185}"/>
    <cellStyle name="Normal 145" xfId="9611" xr:uid="{1800989E-8D60-4A93-AB05-724998984ACC}"/>
    <cellStyle name="Normal 145 2" xfId="9612" xr:uid="{A754AD6B-535E-4033-871C-0E6A52C992F6}"/>
    <cellStyle name="Normal 145 3" xfId="9613" xr:uid="{0ADF2A76-EFDC-46F7-AAE0-C2D94813BD16}"/>
    <cellStyle name="Normal 146" xfId="9614" xr:uid="{499DD399-60DB-4B82-8528-8501DCDDFF80}"/>
    <cellStyle name="Normal 146 2" xfId="9615" xr:uid="{EDC20EEA-FC2E-4BCA-BE57-4D5DDC8D4F97}"/>
    <cellStyle name="Normal 146 3" xfId="9616" xr:uid="{6DA843C6-FD6B-44A0-9E61-44E855A2EC3D}"/>
    <cellStyle name="Normal 147" xfId="9617" xr:uid="{25A5DDE7-C985-47B0-8425-4277BB5B5EE8}"/>
    <cellStyle name="Normal 147 2" xfId="9618" xr:uid="{1D82496D-7D76-414A-865B-9854F497A49B}"/>
    <cellStyle name="Normal 147 3" xfId="9619" xr:uid="{94BB01AA-8FFA-4AF7-A6AF-55500DEE4B6E}"/>
    <cellStyle name="Normal 148" xfId="9620" xr:uid="{B12C8683-08B6-42D1-A8E8-97FB9D396BC0}"/>
    <cellStyle name="Normal 148 2" xfId="9621" xr:uid="{DE145366-0E41-4832-8519-031D4D5070E4}"/>
    <cellStyle name="Normal 148 3" xfId="9622" xr:uid="{EB9F2982-4B39-4430-8028-21D5C11F8FF7}"/>
    <cellStyle name="Normal 149" xfId="9623" xr:uid="{CCF5636C-1BE2-4E3D-874A-A99914A7598A}"/>
    <cellStyle name="Normal 149 2" xfId="9624" xr:uid="{2AC28AD0-C37E-427B-A4A9-C31B73B056BC}"/>
    <cellStyle name="Normal 149 3" xfId="9625" xr:uid="{81DFD0E6-4192-49D2-978F-C3DBC425050C}"/>
    <cellStyle name="Normal 15" xfId="1880" xr:uid="{02639179-40F6-4361-966F-3A8635F269DB}"/>
    <cellStyle name="Normal 15 2" xfId="1881" xr:uid="{94B5A0BF-7DBF-4663-9E6E-934B7BB81411}"/>
    <cellStyle name="Normal 15 2 2" xfId="9628" xr:uid="{FD7608D7-CE50-420E-95AC-26E06C22B059}"/>
    <cellStyle name="Normal 15 2 3" xfId="9627" xr:uid="{009B6C41-76D3-4C33-9367-789B612110A2}"/>
    <cellStyle name="Normal 15 3" xfId="9629" xr:uid="{B6AB611F-C45B-4010-9309-5CC225982571}"/>
    <cellStyle name="Normal 15 3 2" xfId="9630" xr:uid="{EF1E7D84-FAB7-44B1-A6E5-BBBC4F0E7A86}"/>
    <cellStyle name="Normal 15 3 2 2" xfId="12471" xr:uid="{A0C8370C-189D-476A-941F-FB615AC26FF4}"/>
    <cellStyle name="Normal 15 4" xfId="9626" xr:uid="{E0811826-EED5-4C3C-AF72-11E560790537}"/>
    <cellStyle name="Normal 15 5" xfId="12577" xr:uid="{974AA724-ACBA-462B-AC25-D9ECBDB6DE7A}"/>
    <cellStyle name="Normal 15_CONSO" xfId="9631" xr:uid="{C2AEA092-BE68-437E-A6BC-D3AA22EF40EB}"/>
    <cellStyle name="Normal 150" xfId="9632" xr:uid="{7363DB61-A142-4891-AB62-147F3DF97CF6}"/>
    <cellStyle name="Normal 150 2" xfId="9633" xr:uid="{1216B1D0-611C-4AB2-95BB-B0C77C9D7516}"/>
    <cellStyle name="Normal 150 3" xfId="9634" xr:uid="{1AE157CB-D231-4FB0-B472-33C886FDDC4D}"/>
    <cellStyle name="Normal 151" xfId="9635" xr:uid="{A3456A78-8D4F-4FDA-B43E-3EE5703F1617}"/>
    <cellStyle name="Normal 151 2" xfId="9636" xr:uid="{DE1317A5-1AA6-4698-BD49-4257B582AB72}"/>
    <cellStyle name="Normal 151 3" xfId="9637" xr:uid="{19D02678-0AF4-4BED-A138-95AAD2C9D098}"/>
    <cellStyle name="Normal 152" xfId="9638" xr:uid="{F93573C0-A5B7-444E-98D8-5457CC949D13}"/>
    <cellStyle name="Normal 152 2" xfId="9639" xr:uid="{72A6151A-555D-4293-B1C2-663425AB98FF}"/>
    <cellStyle name="Normal 152 3" xfId="9640" xr:uid="{3B6873FD-5155-4789-822C-5A1EE97E8ED4}"/>
    <cellStyle name="Normal 153" xfId="9641" xr:uid="{6EE5B5CF-928F-40C4-AA8F-B5E9C45B90F1}"/>
    <cellStyle name="Normal 153 2" xfId="9642" xr:uid="{8D654E67-D6F5-4D31-9D05-D03EF9CBE55F}"/>
    <cellStyle name="Normal 153 3" xfId="9643" xr:uid="{CE69A867-C801-4C87-BBCD-CB04BCD5350B}"/>
    <cellStyle name="Normal 154" xfId="9644" xr:uid="{D83E62F2-01BE-4A22-ABEE-283BA6DDD8C9}"/>
    <cellStyle name="Normal 154 2" xfId="9645" xr:uid="{FACE1D73-3024-40E9-87B4-CB57075EE7E2}"/>
    <cellStyle name="Normal 154 3" xfId="9646" xr:uid="{741430FF-1D82-4378-BE5F-C2970D172B49}"/>
    <cellStyle name="Normal 155" xfId="9647" xr:uid="{4654946D-D46B-4260-B265-2D99FD78C98C}"/>
    <cellStyle name="Normal 155 2" xfId="9648" xr:uid="{DE130F5F-30EA-49FC-A63E-FB37C1079E8E}"/>
    <cellStyle name="Normal 155 3" xfId="9649" xr:uid="{823F7731-5B1B-43A7-AF5C-1421BD082340}"/>
    <cellStyle name="Normal 156" xfId="9650" xr:uid="{5232C2BF-9917-4F77-8F52-EE9F077CD5E6}"/>
    <cellStyle name="Normal 156 2" xfId="9651" xr:uid="{E2B35FE2-D29D-471C-9CAC-0A21D06254E4}"/>
    <cellStyle name="Normal 156 3" xfId="9652" xr:uid="{19ACF1CD-6112-4989-B766-ADE42AD0B702}"/>
    <cellStyle name="Normal 157" xfId="9653" xr:uid="{158D4751-74E0-4BA3-A2F2-37D5A4D7171F}"/>
    <cellStyle name="Normal 157 2" xfId="9654" xr:uid="{9B6F3C32-1A34-4699-AD6A-98D72CC2E798}"/>
    <cellStyle name="Normal 157 3" xfId="9655" xr:uid="{A8FF8965-33DC-48A7-AEDF-3823332970CD}"/>
    <cellStyle name="Normal 158" xfId="9656" xr:uid="{7DD7F387-3395-4A95-B605-7AB2594F4152}"/>
    <cellStyle name="Normal 158 2" xfId="9657" xr:uid="{B61F3288-47C5-430A-B641-73CECF8B7DD6}"/>
    <cellStyle name="Normal 158 3" xfId="9658" xr:uid="{91FB8C20-67AC-4DD2-A001-EC4F76D58107}"/>
    <cellStyle name="Normal 159" xfId="9659" xr:uid="{B0174A99-9E6E-49A4-89E4-AF0197C4B3DB}"/>
    <cellStyle name="Normal 159 2" xfId="9660" xr:uid="{A9D68F9A-6B3C-4B19-9AF7-557F8EE0E508}"/>
    <cellStyle name="Normal 159 3" xfId="9661" xr:uid="{10F06D78-23DF-4C62-9620-CC20BEE712C6}"/>
    <cellStyle name="Normal 16" xfId="1882" xr:uid="{5A7164B7-1F78-41DC-B976-D8C0E3DAC02B}"/>
    <cellStyle name="Normal 16 2" xfId="9663" xr:uid="{69EB6DDD-5670-4D5E-9771-B2CA85584AE3}"/>
    <cellStyle name="Normal 16 2 2" xfId="9664" xr:uid="{349D52D3-04CD-4BAD-9C85-19528D03128C}"/>
    <cellStyle name="Normal 16 3" xfId="9665" xr:uid="{A60AF411-CCE7-4512-8D86-6092E5891C8F}"/>
    <cellStyle name="Normal 16 3 2" xfId="9666" xr:uid="{B2AA47A1-8098-474D-821C-2B6DEF4A4039}"/>
    <cellStyle name="Normal 16 3 2 2" xfId="9667" xr:uid="{009460C5-43E8-47D1-AA77-BDBA0E355E4C}"/>
    <cellStyle name="Normal 16 3 2 4" xfId="12474" xr:uid="{94E4CFF7-FBB4-4655-BAB0-A20606500469}"/>
    <cellStyle name="Normal 16 3 3" xfId="9668" xr:uid="{2477465E-5A73-4E96-AB4B-F27B1FF1F33D}"/>
    <cellStyle name="Normal 16 3 3 2" xfId="9669" xr:uid="{87E2FF25-9F05-4571-987C-E8B2F9394006}"/>
    <cellStyle name="Normal 16 3 4" xfId="9670" xr:uid="{25570F25-C7C7-4AFF-B2D1-3542AC5C8476}"/>
    <cellStyle name="Normal 16 3 5" xfId="12483" xr:uid="{6FF11F1E-77C0-43F6-8009-E9DD899E19A5}"/>
    <cellStyle name="Normal 16 4" xfId="9671" xr:uid="{51824471-188F-4892-B60B-DC9467BEB45B}"/>
    <cellStyle name="Normal 16 4 2" xfId="9672" xr:uid="{36657D5D-9B94-4BEF-96F8-B0605D4EA772}"/>
    <cellStyle name="Normal 16 5" xfId="9673" xr:uid="{FE0FCA1A-31E5-4364-9A2E-B914124506F8}"/>
    <cellStyle name="Normal 16 6" xfId="9674" xr:uid="{44D86B79-CF5C-4F9C-9D93-C2E5CF84C10C}"/>
    <cellStyle name="Normal 16 7" xfId="9675" xr:uid="{8EDB6A97-CF8E-4E0E-8553-0336417C2818}"/>
    <cellStyle name="Normal 16 8" xfId="9662" xr:uid="{690CD55D-A755-4001-A173-F05F459AB612}"/>
    <cellStyle name="Normal 16_CONSO" xfId="9676" xr:uid="{8C17AEA2-3FE2-4C3A-9F5A-8CD7F58DF900}"/>
    <cellStyle name="Normal 160" xfId="9677" xr:uid="{C563A4E6-3007-4803-B627-AB9ED68EF586}"/>
    <cellStyle name="Normal 160 2" xfId="9678" xr:uid="{F241C7F7-0559-418E-80E4-0578957AD8CA}"/>
    <cellStyle name="Normal 160 3" xfId="9679" xr:uid="{EFED7A2C-4FAB-45C2-8A18-9DF359EB2B8B}"/>
    <cellStyle name="Normal 161" xfId="9680" xr:uid="{3C01D438-1190-4EDB-B04C-59E3FD94DC9F}"/>
    <cellStyle name="Normal 161 2" xfId="9681" xr:uid="{B5894BC7-1495-45E5-B8D0-41F5EB081AB6}"/>
    <cellStyle name="Normal 161 3" xfId="9682" xr:uid="{D8607C7F-7D8F-4EB5-9E2B-62050D8ECC0B}"/>
    <cellStyle name="Normal 162" xfId="9683" xr:uid="{0293A528-4F47-46FB-BA19-7E23258CE5C4}"/>
    <cellStyle name="Normal 162 2" xfId="9684" xr:uid="{4E3D9D51-4110-4CEB-8567-5DECA3027E0E}"/>
    <cellStyle name="Normal 162 3" xfId="9685" xr:uid="{BE058EAD-C143-4B45-895E-77F45A316C14}"/>
    <cellStyle name="Normal 162 4" xfId="9686" xr:uid="{02334192-0DF5-42FB-BB5F-AC4200C18CDA}"/>
    <cellStyle name="Normal 163" xfId="9687" xr:uid="{5D31CB9B-86A6-40F8-9BAE-975C94D7FA40}"/>
    <cellStyle name="Normal 163 2" xfId="9688" xr:uid="{D172A10B-07DE-466A-93A0-471DF1E75667}"/>
    <cellStyle name="Normal 163 3" xfId="9689" xr:uid="{2C2799B3-C5A7-40BE-A6D5-35B1D1440677}"/>
    <cellStyle name="Normal 163 4" xfId="9690" xr:uid="{9C882FD3-7A3F-4B09-854B-8E1DC9EC98A4}"/>
    <cellStyle name="Normal 164" xfId="9691" xr:uid="{0394EDB3-6F44-4B89-8475-DAB2401FAFBA}"/>
    <cellStyle name="Normal 164 2" xfId="9692" xr:uid="{6E64F83C-B889-4CDB-AE20-02DFE8CB12F5}"/>
    <cellStyle name="Normal 164 3" xfId="9693" xr:uid="{8893B0C0-A3A9-4A4D-9435-84015CDCE5FF}"/>
    <cellStyle name="Normal 164 4" xfId="9694" xr:uid="{1864B2D2-34A4-4585-BB34-6C0D4F279CB0}"/>
    <cellStyle name="Normal 165" xfId="9695" xr:uid="{C0F0D450-98C9-4FD6-B50A-84FBB8152C76}"/>
    <cellStyle name="Normal 165 2" xfId="9696" xr:uid="{4ECCB714-483F-4433-BCC5-839AB8ECB855}"/>
    <cellStyle name="Normal 165 3" xfId="9697" xr:uid="{2B011644-6C29-4862-A806-5A5CDAC2180B}"/>
    <cellStyle name="Normal 165 4" xfId="9698" xr:uid="{D6CB65C8-A753-4214-9534-E9E689819FE7}"/>
    <cellStyle name="Normal 166" xfId="9699" xr:uid="{3B36A114-FC4F-450E-B30E-97E7F62FD3B5}"/>
    <cellStyle name="Normal 166 2" xfId="9700" xr:uid="{2FE3F861-ED7B-4E8C-B36F-B274C7166F68}"/>
    <cellStyle name="Normal 166 3" xfId="9701" xr:uid="{456DE6E6-3BD0-4D57-BF7E-99C2D82D5BBB}"/>
    <cellStyle name="Normal 166 4" xfId="9702" xr:uid="{5BCADA04-EDD4-4B64-B2F0-CD68AF3C0171}"/>
    <cellStyle name="Normal 167" xfId="9703" xr:uid="{10F99A10-BE43-46E5-96B0-1C669050A1DB}"/>
    <cellStyle name="Normal 168" xfId="2353" xr:uid="{D89115C1-00D7-437E-BAC3-CA74205BA62F}"/>
    <cellStyle name="Normal 169" xfId="6033" xr:uid="{E731B066-7398-47D3-9795-854CDB1BE34A}"/>
    <cellStyle name="Normal 17" xfId="1883" xr:uid="{1E3434F0-47AB-43AC-92F8-4378A9FBAEB7}"/>
    <cellStyle name="Normal 17 2" xfId="9705" xr:uid="{B05B9BA7-F384-48A8-A7EF-799813681BCD}"/>
    <cellStyle name="Normal 17 2 2" xfId="9706" xr:uid="{A48FAD0C-F6CA-49CB-BB7A-033E37C0605A}"/>
    <cellStyle name="Normal 17 2 2 2" xfId="9707" xr:uid="{C412987C-BA33-41A0-8051-EDB2C86FC9E2}"/>
    <cellStyle name="Normal 17 2 3" xfId="9708" xr:uid="{4999E06E-9351-4686-A933-DA71BCFCDD9A}"/>
    <cellStyle name="Normal 17 3" xfId="9704" xr:uid="{DE83D490-8107-4AB3-B582-FC347FBAE9B8}"/>
    <cellStyle name="Normal 17_รายละเอียดประกอบงบ Aug_53..ต้นฉบับ" xfId="9709" xr:uid="{DC7B3070-D49B-41BE-BB8F-17CDC6D8A173}"/>
    <cellStyle name="Normal 170" xfId="30" xr:uid="{778CF22A-5F66-4241-8EC0-55ADE5CB7B5E}"/>
    <cellStyle name="Normal 171" xfId="12460" xr:uid="{7810F31F-C66C-40A1-920D-1043AA95890A}"/>
    <cellStyle name="Normal 172" xfId="12479" xr:uid="{26B2580B-CDE5-4281-A677-EE738BDC912A}"/>
    <cellStyle name="Normal 173" xfId="40" xr:uid="{856345B5-86F7-4172-8839-103E041922D3}"/>
    <cellStyle name="Normal 174" xfId="2197" xr:uid="{9863493B-A5A5-4082-ADAA-63DDB3000B48}"/>
    <cellStyle name="Normal 175" xfId="13121" xr:uid="{A1CB9D19-3FB6-41DE-9CA8-17C0F387E39F}"/>
    <cellStyle name="Normal 176" xfId="13123" xr:uid="{74DB01D1-4794-4CC6-96C5-41B9CEA6C216}"/>
    <cellStyle name="Normal 177" xfId="12598" xr:uid="{1541B2DF-E1DE-458D-BEC3-EBA4BE5A0CD6}"/>
    <cellStyle name="Normal 18" xfId="1884" xr:uid="{F8C318AF-39D8-4AC3-970C-B1ECE57637E0}"/>
    <cellStyle name="Normal 18 2" xfId="9711" xr:uid="{2672D934-CED6-400C-9923-D03A093E972E}"/>
    <cellStyle name="Normal 18 2 2" xfId="9712" xr:uid="{4C515AEE-E421-45CC-9E27-E1F52C934D5B}"/>
    <cellStyle name="Normal 18 2 2 2" xfId="9713" xr:uid="{1FD6D637-9694-49FD-95E6-69658DCE05DB}"/>
    <cellStyle name="Normal 18 2 3" xfId="9714" xr:uid="{1A75E315-B38B-4F9D-A6BE-1EA93BC94A2E}"/>
    <cellStyle name="Normal 18 3" xfId="9715" xr:uid="{E49098D2-9DC7-4C07-9FF3-A839A86C7835}"/>
    <cellStyle name="Normal 18 4" xfId="9710" xr:uid="{4A358DA7-0DD7-4805-B1BD-8FBB83B304CD}"/>
    <cellStyle name="Normal 19" xfId="9716" xr:uid="{48A242C8-1253-4AC0-B0FA-5182B69517E0}"/>
    <cellStyle name="Normal 19 2" xfId="1885" xr:uid="{7EEFBAF7-B580-47D6-99E2-C3E7A7FECBBA}"/>
    <cellStyle name="Normal 19 2 2" xfId="9718" xr:uid="{E09A5A2D-30F4-420A-9665-6ECCB36A0F67}"/>
    <cellStyle name="Normal 19 2 2 2" xfId="9719" xr:uid="{961B5EDA-9811-4935-AA9D-E052F6918F26}"/>
    <cellStyle name="Normal 19 2 3" xfId="9720" xr:uid="{499A3968-23D1-4E16-9635-28155DD23C64}"/>
    <cellStyle name="Normal 19 2 4" xfId="9721" xr:uid="{5CC270FE-B43C-424F-AF45-C07BC21F54C6}"/>
    <cellStyle name="Normal 19 2 5" xfId="9717" xr:uid="{1556A964-43D5-4EC9-AE39-77F3C8B2740E}"/>
    <cellStyle name="Normal 19 3" xfId="9722" xr:uid="{4B471485-FCEE-4803-A145-980BA5F397EF}"/>
    <cellStyle name="Normal 19 3 2" xfId="13113" xr:uid="{2DE9B982-F55E-42E1-8FFC-AA0A4D64C217}"/>
    <cellStyle name="Normal 19 4" xfId="9723" xr:uid="{D100AC29-653A-4822-B866-4EEC65362F8F}"/>
    <cellStyle name="Normal 19 5" xfId="9724" xr:uid="{F7BBF7C0-3953-4988-9208-4907C7617238}"/>
    <cellStyle name="Normal 2" xfId="14" xr:uid="{9350ED9F-5E56-4E46-BD87-D2BAB74E734A}"/>
    <cellStyle name="Normal 2 10" xfId="1886" xr:uid="{655B0383-2A99-4AA7-81CA-72BDFEF9FEDF}"/>
    <cellStyle name="Normal 2 10 2" xfId="9726" xr:uid="{DF767F8E-B88D-4386-AC4F-C34E43439DD7}"/>
    <cellStyle name="Normal 2 11" xfId="1887" xr:uid="{C6407CCE-016B-4634-9194-7C123682FD49}"/>
    <cellStyle name="Normal 2 11 2" xfId="9727" xr:uid="{171F988D-33CB-4CB0-A726-F47B8EB5B2A7}"/>
    <cellStyle name="Normal 2 12" xfId="1888" xr:uid="{C84F9312-C4F5-4D15-AB67-EAE47263069F}"/>
    <cellStyle name="Normal 2 12 2" xfId="1889" xr:uid="{CB6604E9-4F4E-479C-87EF-C9274486574D}"/>
    <cellStyle name="Normal 2 12 3" xfId="9728" xr:uid="{24D416D3-C59C-42D5-9ABF-8AC3B167DD49}"/>
    <cellStyle name="Normal 2 13" xfId="1890" xr:uid="{6F9762AD-AC10-4C6C-8CD9-7D1B2E74964A}"/>
    <cellStyle name="Normal 2 13 2" xfId="9729" xr:uid="{EB9BA346-D9B6-40E7-BA42-BD77D497D07E}"/>
    <cellStyle name="Normal 2 14" xfId="1891" xr:uid="{0FBAE31A-B228-46EB-89C8-07AD11BF669F}"/>
    <cellStyle name="Normal 2 14 2" xfId="9730" xr:uid="{A8F8070F-A7D0-4007-9696-4CB1CFAF5E71}"/>
    <cellStyle name="Normal 2 15" xfId="1892" xr:uid="{10C79AA4-F4CD-45B1-B6F5-804DE3FCDCCE}"/>
    <cellStyle name="Normal 2 15 2" xfId="9731" xr:uid="{E2F9F6EB-5A9D-426B-9703-A79873DFE4A6}"/>
    <cellStyle name="Normal 2 16" xfId="1893" xr:uid="{B1CDED17-560F-4826-9A68-7F5D2132B790}"/>
    <cellStyle name="Normal 2 16 2" xfId="9732" xr:uid="{DEE330BF-6EA3-4466-9FF6-A70980595931}"/>
    <cellStyle name="Normal 2 17" xfId="9733" xr:uid="{78514F21-5E45-44AE-96F3-EBF8018C3F6A}"/>
    <cellStyle name="Normal 2 18" xfId="9734" xr:uid="{C372E6E0-B377-4C03-8C17-BFFC67AD5645}"/>
    <cellStyle name="Normal 2 18 2" xfId="9735" xr:uid="{B0264F75-BF10-41AD-A11F-7DD79D4DC7BC}"/>
    <cellStyle name="Normal 2 18 3" xfId="9736" xr:uid="{2FFEA4D0-382F-4191-9E53-FEFDCD92CB29}"/>
    <cellStyle name="Normal 2 19" xfId="9725" xr:uid="{A6B376E0-DBED-49C9-A3BB-E7904DA4F4D5}"/>
    <cellStyle name="Normal 2 2" xfId="26" xr:uid="{572433C9-0221-47F0-BAC7-47E3142D47D3}"/>
    <cellStyle name="Normal 2 2 10" xfId="13109" xr:uid="{7BDB8289-4B65-44CA-904D-917E542143F4}"/>
    <cellStyle name="Normal 2 2 2" xfId="1895" xr:uid="{0CAE0D86-34EF-4FBD-898F-0F25AA5AA180}"/>
    <cellStyle name="Normal 2 2 2 2" xfId="1896" xr:uid="{049100CE-E684-4554-B693-3032DDC21E9C}"/>
    <cellStyle name="Normal 2 2 2 2 2" xfId="1897" xr:uid="{4CA0378C-45A7-4580-935F-141C8570ECA7}"/>
    <cellStyle name="Normal 2 2 2 2 2 2" xfId="12532" xr:uid="{7E809BDC-7C6B-452F-B600-11D3C381AC82}"/>
    <cellStyle name="Normal 2 2 2 2 2 5" xfId="12564" xr:uid="{6318CF07-40B8-4882-B3E8-991836EFD4BF}"/>
    <cellStyle name="Normal 2 2 2 2 3" xfId="9739" xr:uid="{9C5B22E3-F314-4D6C-AEE4-94472321A3DE}"/>
    <cellStyle name="Normal 2 2 2 2 4" xfId="12531" xr:uid="{6626EB42-5DE0-4157-990F-1A41F8D346E4}"/>
    <cellStyle name="Normal 2 2 2 3" xfId="9740" xr:uid="{A5D9CBA6-2DB2-4CB7-B458-87C02C9D20DE}"/>
    <cellStyle name="Normal 2 2 2 4" xfId="9741" xr:uid="{F0DB5886-34EF-4B55-B052-4CD77F3F00DC}"/>
    <cellStyle name="Normal 2 2 2 5" xfId="9738" xr:uid="{64591AAA-5252-420B-94F8-B447E684FF17}"/>
    <cellStyle name="Normal 2 2 3" xfId="1898" xr:uid="{79775DC8-0BFF-4986-8607-F421E301562D}"/>
    <cellStyle name="Normal 2 2 3 2" xfId="1899" xr:uid="{AA0FD8D9-6A08-4230-A223-F195BC2418FF}"/>
    <cellStyle name="Normal 2 2 3 2 2" xfId="9744" xr:uid="{9A616636-E39B-4825-AD8C-7D118FBA88DE}"/>
    <cellStyle name="Normal 2 2 3 2 3" xfId="9743" xr:uid="{C72E4E4A-BF57-4051-B033-B19C8B20D891}"/>
    <cellStyle name="Normal 2 2 3 3" xfId="9745" xr:uid="{4705B44C-6F10-4059-9C98-2790F84BEC9A}"/>
    <cellStyle name="Normal 2 2 3 4" xfId="9742" xr:uid="{AB2014C2-80F4-4144-A131-577AC2F1A257}"/>
    <cellStyle name="Normal 2 2 4" xfId="1900" xr:uid="{D88F1E77-117D-4306-ADBA-55645BB7CF6C}"/>
    <cellStyle name="Normal 2 2 4 2" xfId="9746" xr:uid="{880CB8FC-D460-4D9A-83B8-E6F73E3FB61E}"/>
    <cellStyle name="Normal 2 2 5" xfId="1901" xr:uid="{6A4A3AC7-9E64-4C6C-BA41-BC2D8B39C4F8}"/>
    <cellStyle name="Normal 2 2 5 2" xfId="1902" xr:uid="{A3F563BE-3564-41BA-9D3C-76141978ED6D}"/>
    <cellStyle name="Normal 2 2 5 2 2" xfId="1903" xr:uid="{326AD280-4294-4E6A-8758-97DE5419C027}"/>
    <cellStyle name="Normal 2 2 5 2 3" xfId="1904" xr:uid="{5189572C-D37E-4462-9AE0-D82DC365A54F}"/>
    <cellStyle name="Normal 2 2 5 3" xfId="1905" xr:uid="{92B7D302-8746-41EE-9ABD-5D326CC0F3FE}"/>
    <cellStyle name="Normal 2 2 5 4" xfId="1906" xr:uid="{DC4A90E1-C457-4A5E-B826-BAB30C8F52BA}"/>
    <cellStyle name="Normal 2 2 5 5" xfId="9747" xr:uid="{3E4CEAE2-02AD-4F18-865D-86098FC9F1EE}"/>
    <cellStyle name="Normal 2 2 6" xfId="1907" xr:uid="{AD84EF4B-CCD6-4FFF-BBDF-AD412D80C8D8}"/>
    <cellStyle name="Normal 2 2 6 2" xfId="9748" xr:uid="{B7FB3A96-AAC8-4BFB-8379-CC436EC76E62}"/>
    <cellStyle name="Normal 2 2 7" xfId="1908" xr:uid="{2C951A0F-27DD-4C75-9CFE-AE7B6957B790}"/>
    <cellStyle name="Normal 2 2 8" xfId="9737" xr:uid="{E6A37DB2-9805-4708-B12C-6F1D08F7EEA5}"/>
    <cellStyle name="Normal 2 2 9" xfId="1894" xr:uid="{023C517F-FB45-4CE4-AA90-DEA6B53AB771}"/>
    <cellStyle name="Normal 2 2_AC_FS_06.30.10" xfId="9749" xr:uid="{94371F6C-0C45-4D0C-A61B-26148B555C28}"/>
    <cellStyle name="Normal 2 20" xfId="12465" xr:uid="{B3F792E6-8059-4DD6-A8D3-6F6782A8D329}"/>
    <cellStyle name="Normal 2 21" xfId="12492" xr:uid="{9F2274FD-8855-4CAC-8B9C-4806847208B1}"/>
    <cellStyle name="Normal 2 22" xfId="12611" xr:uid="{33719B48-3A96-499A-AFCB-DDB65D2C6928}"/>
    <cellStyle name="Normal 2 3" xfId="1909" xr:uid="{6834C7AB-E869-4923-8EF3-CAFB82221818}"/>
    <cellStyle name="Normal 2 3 2" xfId="1910" xr:uid="{AEA43401-7516-4FF3-8742-384B079686E7}"/>
    <cellStyle name="Normal 2 3 2 2" xfId="1911" xr:uid="{9373BEFB-5D53-4189-ABFF-71688E284C11}"/>
    <cellStyle name="Normal 2 3 2 3" xfId="9751" xr:uid="{491C5E86-DB5D-4595-92F4-45C63587BC31}"/>
    <cellStyle name="Normal 2 3 3" xfId="1912" xr:uid="{41F9379C-FD2B-4C88-979C-DD2183FE5006}"/>
    <cellStyle name="Normal 2 3 3 2" xfId="9752" xr:uid="{E93CC389-7896-46D8-BC20-E4966FC6EDB6}"/>
    <cellStyle name="Normal 2 3 4" xfId="9753" xr:uid="{79AC2821-66C0-4B76-8345-40CB427B0A44}"/>
    <cellStyle name="Normal 2 3 5" xfId="9750" xr:uid="{6D8F762A-FF74-4885-B718-797D84CD4151}"/>
    <cellStyle name="Normal 2 3 6" xfId="12572" xr:uid="{10649EE7-5CEB-40B0-A31D-7A8D61FDEE83}"/>
    <cellStyle name="Normal 2 4" xfId="1913" xr:uid="{5CDBEE5D-15A0-49C2-A20D-433AE57AE9C1}"/>
    <cellStyle name="Normal 2 4 2" xfId="1914" xr:uid="{E9EB3771-3946-4C15-877D-1A2C171B2E81}"/>
    <cellStyle name="Normal 2 4 2 2" xfId="1915" xr:uid="{C84D2D96-73F4-4B8F-AF28-3B1ADE644E11}"/>
    <cellStyle name="Normal 2 4 2 3" xfId="9755" xr:uid="{CF2173A7-1579-4CFA-A763-3F7A0723BE11}"/>
    <cellStyle name="Normal 2 4 3" xfId="1916" xr:uid="{8E56F453-98B6-41C9-8391-A6F9709986A7}"/>
    <cellStyle name="Normal 2 4 3 2" xfId="9756" xr:uid="{8B7F4F40-7EDE-45EA-8F91-30D1A27C6D20}"/>
    <cellStyle name="Normal 2 4 4" xfId="1917" xr:uid="{3140FA31-693C-4007-8972-2AF2D3A88471}"/>
    <cellStyle name="Normal 2 4 4 2" xfId="9757" xr:uid="{8C4CAB24-15EB-4B04-9CA2-8F268296CBCC}"/>
    <cellStyle name="Normal 2 4 5" xfId="1918" xr:uid="{D8C83C66-0429-4BE6-B6F8-CB4AA0537EB7}"/>
    <cellStyle name="Normal 2 4 5 2" xfId="9758" xr:uid="{8A6B40BD-B696-4C7B-924E-BCD620B7DC6C}"/>
    <cellStyle name="Normal 2 4 6" xfId="1919" xr:uid="{C3DF9CCC-A0A7-495C-84CD-8ADBBEA7C687}"/>
    <cellStyle name="Normal 2 4 7" xfId="9754" xr:uid="{64B1AB43-0CE9-48A4-BB68-B7A82227045D}"/>
    <cellStyle name="Normal 2 42 2" xfId="12448" xr:uid="{FA7748AF-4493-4C7F-83A5-0C1EAEF2E10A}"/>
    <cellStyle name="Normal 2 5" xfId="1920" xr:uid="{1A551425-E921-4080-8675-7DCBB113358B}"/>
    <cellStyle name="Normal 2 5 2" xfId="1921" xr:uid="{1A9DF86C-0489-49E2-B3D3-9693D10BA8CD}"/>
    <cellStyle name="Normal 2 5 2 2" xfId="9760" xr:uid="{16737601-41A4-433B-A804-02E0533C7A1B}"/>
    <cellStyle name="Normal 2 5 3" xfId="1922" xr:uid="{09165258-7A14-4861-9D68-AD8703F1CD37}"/>
    <cellStyle name="Normal 2 5 4" xfId="1923" xr:uid="{01B1286D-EE45-46C8-AF01-7D411F7E4574}"/>
    <cellStyle name="Normal 2 5 5" xfId="1924" xr:uid="{4D3EC541-729E-4727-9A5A-4F37637CB258}"/>
    <cellStyle name="Normal 2 5 6" xfId="9759" xr:uid="{4C188321-3CD5-40D3-864C-84A84DF9ADA8}"/>
    <cellStyle name="Normal 2 5_FV-รายละเอียดประกอบงบ 5-54" xfId="1925" xr:uid="{16A1AAE9-3CCA-4355-87B6-E9149E46D8B9}"/>
    <cellStyle name="Normal 2 6" xfId="1926" xr:uid="{56102B5E-53EB-42E4-83F5-326453995827}"/>
    <cellStyle name="Normal 2 6 2" xfId="1927" xr:uid="{3DFB8FCE-19C2-4141-94AC-F62D52D6C4F3}"/>
    <cellStyle name="Normal 2 6 2 2" xfId="9762" xr:uid="{F2AA6862-EB2A-40E2-9003-455864D3B3EF}"/>
    <cellStyle name="Normal 2 6 3" xfId="9763" xr:uid="{CDB5A302-4E99-4186-B731-E3B3243117AC}"/>
    <cellStyle name="Normal 2 6 4" xfId="9761" xr:uid="{285505C0-EC47-4F0A-9534-A555CADFE374}"/>
    <cellStyle name="Normal 2 6 5" xfId="12527" xr:uid="{790D59C4-5A77-4BA0-8627-E437B02AE4A7}"/>
    <cellStyle name="Normal 2 7" xfId="1928" xr:uid="{6A522FB1-36C0-4D88-8E74-4C10036E5DA8}"/>
    <cellStyle name="Normal 2 7 2" xfId="1929" xr:uid="{5BEC2C89-5FE8-4E25-BBA0-A52E0D5B20DE}"/>
    <cellStyle name="Normal 2 7 3" xfId="1930" xr:uid="{5ADF2318-E3AF-472F-B41A-9E29F1921FD1}"/>
    <cellStyle name="Normal 2 7 4" xfId="9764" xr:uid="{D6BBAA88-D3F1-4FF1-85AE-C9807D7200BA}"/>
    <cellStyle name="Normal 2 7 5" xfId="12470" xr:uid="{8A7629EA-BC6A-4C3B-8A6A-00151585162A}"/>
    <cellStyle name="Normal 2 8" xfId="1931" xr:uid="{A944F243-D541-46B5-A526-7D2E554061AB}"/>
    <cellStyle name="Normal 2 8 2" xfId="1932" xr:uid="{3E9469E1-E33E-4071-B982-890B90EDB219}"/>
    <cellStyle name="Normal 2 8 3" xfId="9765" xr:uid="{B6936854-F97B-4FDD-BA46-F1DBBDE1BBB1}"/>
    <cellStyle name="Normal 2 9" xfId="1933" xr:uid="{384F7755-3E1D-4A20-888B-14016A949DA2}"/>
    <cellStyle name="Normal 2 9 2" xfId="9766" xr:uid="{94882F98-3ABE-44F3-97A3-E576016CEFFF}"/>
    <cellStyle name="Normal 2 9 3" xfId="12467" xr:uid="{DA0CB9F1-26E6-4282-9789-D449B8AA2914}"/>
    <cellStyle name="Normal 2_ รายงานการคำนวณสัญญาเช่าระบบผลิตน้ำ-Master Calculat ion (2)" xfId="1934" xr:uid="{B24966F4-28BE-429D-B74C-2C8CFE625F3B}"/>
    <cellStyle name="Normal 20" xfId="9767" xr:uid="{046AECB5-B212-4352-901C-594B8BA6618D}"/>
    <cellStyle name="Normal 20 2" xfId="9768" xr:uid="{5256C1C8-B239-46DB-AB38-623C67C620BE}"/>
    <cellStyle name="Normal 20 2 2" xfId="9769" xr:uid="{500C600F-088E-4C7B-A07D-C2339F9D731E}"/>
    <cellStyle name="Normal 20 2 2 2" xfId="9770" xr:uid="{2DE72871-78E7-4CD4-98EB-3B939A38FE6F}"/>
    <cellStyle name="Normal 20 2 3" xfId="9771" xr:uid="{55E0BB15-ABE1-483E-ACCA-BDD574549071}"/>
    <cellStyle name="Normal 21" xfId="1935" xr:uid="{DFF85F20-D3F3-44D0-B3F6-9B2F142BA8DE}"/>
    <cellStyle name="Normal 21 2" xfId="1936" xr:uid="{66F0D0DF-2E13-42A5-8F89-84F917FF2119}"/>
    <cellStyle name="Normal 21 2 2" xfId="9774" xr:uid="{DDD0CFE1-0A52-4B8C-98AF-75CE42216BF6}"/>
    <cellStyle name="Normal 21 2 2 2" xfId="9775" xr:uid="{F3DDB274-565D-4AF9-B7B3-DD5C2CC0908F}"/>
    <cellStyle name="Normal 21 2 3" xfId="9776" xr:uid="{8CB17ECB-BE74-492B-8EF5-8F642DDCC327}"/>
    <cellStyle name="Normal 21 2 4" xfId="9773" xr:uid="{16CA7EEC-F575-43B7-A233-9039DD4B4A6B}"/>
    <cellStyle name="Normal 21 3" xfId="1937" xr:uid="{2CE7A37F-AE8E-4FB4-9A2E-3B0244539F2D}"/>
    <cellStyle name="Normal 21 3 2" xfId="9777" xr:uid="{9588C0FD-FFDF-44B5-974D-A4B8BCB7BC3F}"/>
    <cellStyle name="Normal 21 4" xfId="1938" xr:uid="{29A4DE62-436F-4C2B-B41B-67D4A0DECF58}"/>
    <cellStyle name="Normal 21 5" xfId="1939" xr:uid="{595D8F57-A6EE-40F7-9863-263EC0B961E6}"/>
    <cellStyle name="Normal 21 6" xfId="9772" xr:uid="{B4C8D27C-4C64-4317-A228-8EB7B0B19A59}"/>
    <cellStyle name="Normal 22" xfId="9778" xr:uid="{7996162B-BF0A-4B96-863D-2DBCF64E3958}"/>
    <cellStyle name="Normal 22 2" xfId="1940" xr:uid="{5CCAEB0E-99B0-4121-989C-C466B1D44878}"/>
    <cellStyle name="Normal 22 2 2" xfId="1941" xr:uid="{D9EE74B7-0801-409E-96E9-BC6637F3AFD7}"/>
    <cellStyle name="Normal 22 2 2 2" xfId="9781" xr:uid="{B234204C-B9C4-4097-BA8A-221499CA7D7D}"/>
    <cellStyle name="Normal 22 2 2 3" xfId="9780" xr:uid="{9476B5C1-208E-4500-A398-5AD4376546D1}"/>
    <cellStyle name="Normal 22 2 3" xfId="1942" xr:uid="{3A2E4885-8142-498D-B468-B9AD960CCCFB}"/>
    <cellStyle name="Normal 22 2 3 2" xfId="9782" xr:uid="{5EF8E583-C2FB-45EA-A8C7-CB176B8FAFBC}"/>
    <cellStyle name="Normal 22 2 4" xfId="9779" xr:uid="{8CDF61BE-3214-403A-BF20-AD8E768CC583}"/>
    <cellStyle name="Normal 22 3" xfId="1943" xr:uid="{A157329C-AE18-40D0-AE84-A87BF9030C5C}"/>
    <cellStyle name="Normal 22 3 2" xfId="9783" xr:uid="{75343020-D919-463B-9C20-5FFA4DC2D9B3}"/>
    <cellStyle name="Normal 22 4" xfId="1944" xr:uid="{C9B15C6D-BB04-4AE9-A42B-CA19D1B63669}"/>
    <cellStyle name="Normal 23" xfId="1945" xr:uid="{077A9EE8-25DD-4D18-8A18-444C47453928}"/>
    <cellStyle name="Normal 23 2" xfId="1946" xr:uid="{8741EC12-115B-43D6-8FE0-2219CD35A744}"/>
    <cellStyle name="Normal 23 2 2" xfId="1947" xr:uid="{CCD5F453-A330-4DEC-80B5-6409C9B5D8FA}"/>
    <cellStyle name="Normal 23 2 3" xfId="1948" xr:uid="{10EAEEBB-7B6E-404C-866D-20BFD3F71CD4}"/>
    <cellStyle name="Normal 23 2 4" xfId="9785" xr:uid="{0D580768-ED07-487F-88CA-7D6E0FC523EB}"/>
    <cellStyle name="Normal 23 3" xfId="1949" xr:uid="{2B0AFDBF-7A07-4B81-A43F-0F2B7D62C351}"/>
    <cellStyle name="Normal 23 3 2" xfId="9786" xr:uid="{175391EF-D391-4113-8218-BA91E3ADC0B8}"/>
    <cellStyle name="Normal 23 4" xfId="9787" xr:uid="{C3C338E9-0EDA-4BD1-B198-1B17DF800BB2}"/>
    <cellStyle name="Normal 23 5" xfId="9788" xr:uid="{DFBFF8D2-76D8-45BA-B3A6-295F657FD65B}"/>
    <cellStyle name="Normal 23 6" xfId="9789" xr:uid="{C1E217ED-9B8A-47F4-A1D5-7E28A7BCF673}"/>
    <cellStyle name="Normal 23 7" xfId="9784" xr:uid="{9B56A4FD-33B3-4DF9-8655-7FBD889DBDFC}"/>
    <cellStyle name="Normal 24" xfId="1950" xr:uid="{B38B4741-710D-489B-BABE-A2A0E6471D90}"/>
    <cellStyle name="Normal 24 2" xfId="9791" xr:uid="{A070EC06-F46E-458A-9582-001A42EF2098}"/>
    <cellStyle name="Normal 24 2 2" xfId="9792" xr:uid="{6472F444-78CC-4BAF-9557-273B7F1F8A17}"/>
    <cellStyle name="Normal 24 3" xfId="9793" xr:uid="{C5EFEF0E-919F-489C-A4DD-C87E893D5186}"/>
    <cellStyle name="Normal 24 3 2" xfId="9794" xr:uid="{161DEEC6-9768-4057-BE16-6BD1C81103AD}"/>
    <cellStyle name="Normal 24 4" xfId="9795" xr:uid="{94E7A5BA-D715-4322-AD21-710EE614EC0E}"/>
    <cellStyle name="Normal 24 5" xfId="9796" xr:uid="{E062D095-FB31-48C2-A18B-89596D7C042A}"/>
    <cellStyle name="Normal 24 6" xfId="9797" xr:uid="{FC00DD25-5364-42C4-907E-065ECDBD7A19}"/>
    <cellStyle name="Normal 24 7" xfId="9790" xr:uid="{1820C38B-9CB8-44EA-8D8D-7E2DB6C9EBF1}"/>
    <cellStyle name="Normal 25" xfId="1951" xr:uid="{82A69F55-299B-4EDF-B4DD-874762B34EAA}"/>
    <cellStyle name="Normal 25 2" xfId="1952" xr:uid="{95F32ADD-1934-4666-A60E-492AFA360569}"/>
    <cellStyle name="Normal 25 2 2" xfId="9800" xr:uid="{F529636B-3C4C-426C-AA4E-29868035ACCE}"/>
    <cellStyle name="Normal 25 2 2 2" xfId="9801" xr:uid="{0644AE81-A2A8-4345-AFA6-48D1F6F85B87}"/>
    <cellStyle name="Normal 25 2 3" xfId="9802" xr:uid="{87A076AD-C287-4F45-A32D-289F03BEFDE3}"/>
    <cellStyle name="Normal 25 2 4" xfId="9799" xr:uid="{2ECAC496-594E-45F4-9E55-23F20055F8DE}"/>
    <cellStyle name="Normal 25 3" xfId="9803" xr:uid="{3665852D-0535-4E70-B704-B29D85DFC9DA}"/>
    <cellStyle name="Normal 25 3 2" xfId="9804" xr:uid="{283DCC47-22E6-4A22-AD80-791C85759933}"/>
    <cellStyle name="Normal 25 4" xfId="9805" xr:uid="{30E90B03-3BF4-4A7D-B796-15AB7E9F51DF}"/>
    <cellStyle name="Normal 25 4 2" xfId="9806" xr:uid="{64BFEA63-4B1F-4D7A-88F9-1D8E7B32A565}"/>
    <cellStyle name="Normal 25 5" xfId="9807" xr:uid="{70111C1A-1F44-4DA7-9BE3-9D6B33D3322D}"/>
    <cellStyle name="Normal 25 6" xfId="9808" xr:uid="{E80EE473-A0BB-485E-B6AA-AFC4DCEEAF85}"/>
    <cellStyle name="Normal 25 7" xfId="9798" xr:uid="{576ECAAA-F7B8-4966-B9B8-3DC770DA414E}"/>
    <cellStyle name="Normal 26" xfId="1953" xr:uid="{AD603E21-5A23-46FB-898A-8819321435FC}"/>
    <cellStyle name="Normal 26 2" xfId="1954" xr:uid="{B285525C-B2D1-49B6-82DE-6A55BCFD7AC9}"/>
    <cellStyle name="Normal 26 2 2" xfId="9811" xr:uid="{42681ADE-91B3-42A9-8D96-B090D1C6DB97}"/>
    <cellStyle name="Normal 26 2 2 2" xfId="9812" xr:uid="{F37E3718-68B3-432F-BBD2-851BB9C38365}"/>
    <cellStyle name="Normal 26 2 3" xfId="9813" xr:uid="{A0D8F345-F1E7-47D1-B2C6-872D6F36CD66}"/>
    <cellStyle name="Normal 26 2 4" xfId="9810" xr:uid="{565AEBDF-206D-4FE2-AC75-863B829A5844}"/>
    <cellStyle name="Normal 26 3" xfId="9814" xr:uid="{C5E1DA0C-A216-40CB-B0F1-CDE51768C7B8}"/>
    <cellStyle name="Normal 26 3 2" xfId="9815" xr:uid="{5BFA56BF-2DCE-48C1-BA14-87602E9854E7}"/>
    <cellStyle name="Normal 26 4" xfId="1955" xr:uid="{430C4FA4-464E-4B0D-A8C4-59098897EEEF}"/>
    <cellStyle name="Normal 26 4 2" xfId="9817" xr:uid="{38935A56-C144-42FA-B5A6-00954A4638BB}"/>
    <cellStyle name="Normal 26 4 3" xfId="9816" xr:uid="{31DACDFC-914D-4DF5-810D-8EEE51D299A3}"/>
    <cellStyle name="Normal 26 5" xfId="9818" xr:uid="{803846F8-3B70-4EA5-A1C0-FFE9AA70412B}"/>
    <cellStyle name="Normal 26 6" xfId="9819" xr:uid="{97A1C049-DDA1-43A6-9E15-E4DFABC46DD5}"/>
    <cellStyle name="Normal 26 7" xfId="9809" xr:uid="{DED48493-377E-4043-B8FC-ADB264B470A4}"/>
    <cellStyle name="Normal 27" xfId="1956" xr:uid="{BBE825C8-AF46-427B-93CB-1402557AB12F}"/>
    <cellStyle name="Normal 27 2" xfId="1957" xr:uid="{35989CEC-A1F8-4E89-8D56-5D62388E0619}"/>
    <cellStyle name="Normal 27 2 2" xfId="9821" xr:uid="{88DEF560-90EF-484A-9442-31C63A4AA53A}"/>
    <cellStyle name="Normal 27 3" xfId="9822" xr:uid="{3BDEE54E-7739-4A3C-B14C-5AE3D255DB56}"/>
    <cellStyle name="Normal 27 4" xfId="9823" xr:uid="{4BA3960D-3E07-4F95-9632-0E6CC0ACF131}"/>
    <cellStyle name="Normal 27 5" xfId="9824" xr:uid="{42F285D3-3557-42D9-9B09-8470A9358382}"/>
    <cellStyle name="Normal 27 6" xfId="9825" xr:uid="{FEBE4A3D-E6E3-4F3A-8443-C5337479033D}"/>
    <cellStyle name="Normal 27 7" xfId="9820" xr:uid="{9C459504-0487-41C5-9AE8-C61F5FBD8AA8}"/>
    <cellStyle name="Normal 28" xfId="1958" xr:uid="{BAB850C6-98B6-4EA5-8C0D-AB2973A3CA4E}"/>
    <cellStyle name="Normal 28 2" xfId="9827" xr:uid="{3D0819D9-B8ED-4FE3-BE18-6336F32CA067}"/>
    <cellStyle name="Normal 28 2 2" xfId="9828" xr:uid="{8E216AA3-81E5-48FE-B6D7-153CCF39E833}"/>
    <cellStyle name="Normal 28 2 2 2" xfId="9829" xr:uid="{8C2C1A9A-EA14-4299-ACA5-226F404713BD}"/>
    <cellStyle name="Normal 28 2 3" xfId="9830" xr:uid="{1603EA25-3DD3-4BAF-857D-6A3FC92A0A3C}"/>
    <cellStyle name="Normal 28 3" xfId="9831" xr:uid="{D03BCCE9-1167-49AA-9380-319725564B73}"/>
    <cellStyle name="Normal 28 4" xfId="9832" xr:uid="{83A68E78-A8D8-43F1-8292-20559F20D350}"/>
    <cellStyle name="Normal 28 5" xfId="9833" xr:uid="{0CC69205-9D23-49EB-AA3B-6544C1F43ED5}"/>
    <cellStyle name="Normal 28 6" xfId="9834" xr:uid="{92121DB4-A361-4256-BA80-2D121F861A10}"/>
    <cellStyle name="Normal 28 7" xfId="9826" xr:uid="{4EA3A96A-278C-48F9-B0A8-8C35F04055BE}"/>
    <cellStyle name="Normal 29" xfId="1959" xr:uid="{2EEF95FC-2C80-483E-911A-54B80969689A}"/>
    <cellStyle name="Normal 29 2" xfId="9836" xr:uid="{49B17C77-A8C5-4142-A238-639755FB819A}"/>
    <cellStyle name="Normal 29 2 2" xfId="9837" xr:uid="{0B95A407-A276-405B-9A28-A9357BB94810}"/>
    <cellStyle name="Normal 29 2 2 2" xfId="9838" xr:uid="{D613D4C1-F2DF-49F8-8C74-7872C35161A1}"/>
    <cellStyle name="Normal 29 2 3" xfId="9839" xr:uid="{48BE445D-B4A5-4CA2-903D-3F3261DA9EAA}"/>
    <cellStyle name="Normal 29 2 3 2" xfId="12453" xr:uid="{B1348DD0-D949-401E-816B-9AD700356914}"/>
    <cellStyle name="Normal 29 3" xfId="9840" xr:uid="{271E4968-23C5-4F67-8323-492EEC07BE3C}"/>
    <cellStyle name="Normal 29 4" xfId="9841" xr:uid="{246BC64C-1876-4B40-A29D-A87FCC1DCAD0}"/>
    <cellStyle name="Normal 29 5" xfId="9842" xr:uid="{BFA6796B-82A5-4F68-9E7E-368A81275843}"/>
    <cellStyle name="Normal 29 5 2" xfId="12585" xr:uid="{4645A49B-C2E8-4270-A7C6-CFCD91FF7D79}"/>
    <cellStyle name="Normal 29 6" xfId="9843" xr:uid="{8E9CE308-C37E-4738-B022-677F513C19B8}"/>
    <cellStyle name="Normal 29 7" xfId="9835" xr:uid="{7F055F94-01A9-44F2-B230-421B189A84A6}"/>
    <cellStyle name="Normal 3" xfId="1960" xr:uid="{9BAB43EF-D33C-4950-AB67-B5FE1939C542}"/>
    <cellStyle name="Normal 3 10" xfId="9844" xr:uid="{CC11248D-1832-4209-B00E-C87CBC39EDC4}"/>
    <cellStyle name="Normal 3 10 2" xfId="12529" xr:uid="{D5DBB7AA-5A2D-4078-83FD-E3E7045EE7FC}"/>
    <cellStyle name="Normal 3 10 2 2" xfId="12563" xr:uid="{B3D6F561-DE69-4D12-A342-D9AC383D471C}"/>
    <cellStyle name="Normal 3 10 3" xfId="12526" xr:uid="{C3D4CD8F-EF39-4CC7-9F9A-F99853563C75}"/>
    <cellStyle name="Normal 3 2" xfId="1961" xr:uid="{97BDA296-ED56-4162-89FD-C8DD1B5D349C}"/>
    <cellStyle name="Normal 3 2 2" xfId="9846" xr:uid="{FA4F9E86-FDA8-4C5E-A825-DACCE377EEB4}"/>
    <cellStyle name="Normal 3 2 2 2" xfId="12482" xr:uid="{B8C8234D-37BC-4E49-9871-BD12EC88F9D5}"/>
    <cellStyle name="Normal 3 2 3" xfId="9847" xr:uid="{60AB480D-4BAA-403C-80E6-0C5BC30E2AEF}"/>
    <cellStyle name="Normal 3 2 4" xfId="9848" xr:uid="{51CDCCAA-7C10-452F-ADF9-78E66A6AE680}"/>
    <cellStyle name="Normal 3 2 5" xfId="9845" xr:uid="{F6CC3489-A328-4BA5-B9DE-40B489C012F6}"/>
    <cellStyle name="Normal 3 2 6" xfId="9849" xr:uid="{D6B3F917-BB70-428C-B481-371E25C2564D}"/>
    <cellStyle name="Normal 3 2 6 2" xfId="9850" xr:uid="{84AB8E26-C9E0-4FDF-99F3-854D98CF82A5}"/>
    <cellStyle name="Normal 3 2 7" xfId="12521" xr:uid="{6F5B0C06-7442-4275-BE68-47F84326E76D}"/>
    <cellStyle name="Normal 3 2_AC_FS_06.30.10" xfId="9851" xr:uid="{2E09773F-3637-4CA0-826B-5072947A07DD}"/>
    <cellStyle name="Normal 3 3" xfId="9852" xr:uid="{2444FEDB-F890-4305-B449-50E2EAD4680A}"/>
    <cellStyle name="Normal 3 3 2" xfId="9853" xr:uid="{09656565-F1A7-4EC2-ACC1-A059E42CE3BD}"/>
    <cellStyle name="Normal 3 3 3" xfId="9854" xr:uid="{6E56F061-773E-4236-9BEF-A1B5D28DE7B1}"/>
    <cellStyle name="Normal 3 3 4" xfId="12524" xr:uid="{A67D3729-E989-44C5-A9C3-6C812104CA08}"/>
    <cellStyle name="Normal 3 3_GNPower Sale Model for PTT 06-05-12 v3" xfId="9855" xr:uid="{B945F890-A1CF-4A43-8D29-1B1208923DDA}"/>
    <cellStyle name="Normal 3 4" xfId="9856" xr:uid="{3B0EC573-C2F4-4B74-ACB7-9A8E85A8BACF}"/>
    <cellStyle name="Normal 3 4 2" xfId="9857" xr:uid="{2D8AA622-B03C-4E99-9678-B5A04A0B8B37}"/>
    <cellStyle name="Normal 3 4 2 2" xfId="9858" xr:uid="{B54DF832-F0D6-4942-85D5-786797F9FF9A}"/>
    <cellStyle name="Normal 3 4 2 2 2" xfId="9859" xr:uid="{222C7CAB-B561-4E05-A2EE-399FE2E13A73}"/>
    <cellStyle name="Normal 3 4 2 3" xfId="9860" xr:uid="{948BE5B1-30EE-4D0B-82DC-D061E8632D9F}"/>
    <cellStyle name="Normal 3 4 3" xfId="12538" xr:uid="{83DF93FC-D60E-4474-A0EF-67CC99E45E99}"/>
    <cellStyle name="Normal 3 5" xfId="9861" xr:uid="{7DD3286E-A184-45E1-8EB0-0FE9FB857C30}"/>
    <cellStyle name="Normal 3 5 2" xfId="9862" xr:uid="{9B850D6E-B3BF-445A-9600-45254632412C}"/>
    <cellStyle name="Normal 3 5 2 2" xfId="9863" xr:uid="{34975AA2-6A3A-405C-ACD7-7158A7789D8B}"/>
    <cellStyle name="Normal 3 5 2 2 2" xfId="12566" xr:uid="{EF1DF85E-7603-4ED3-899A-439900C154D3}"/>
    <cellStyle name="Normal 3 5 2 2 3" xfId="12528" xr:uid="{E63C113A-E33F-464C-AF39-EDF7E1F5364F}"/>
    <cellStyle name="Normal 3 5 2 3" xfId="12497" xr:uid="{7B47021F-76AE-4A58-A994-4AF1F852F0CD}"/>
    <cellStyle name="Normal 3 5 3" xfId="9864" xr:uid="{3A8F48B2-1DC1-4F3A-A869-994F47807746}"/>
    <cellStyle name="Normal 3 5 4" xfId="12587" xr:uid="{428DC37F-3C88-4C2E-AA0F-AC323F41BAF1}"/>
    <cellStyle name="Normal 3 5 5" xfId="12530" xr:uid="{16E6EAB5-5B82-4D4D-A46D-A396EDF866A3}"/>
    <cellStyle name="Normal 3 5 5 2" xfId="12562" xr:uid="{96CDC4AF-F1B9-44DA-80F7-1AFDBA04AE98}"/>
    <cellStyle name="Normal 3 6" xfId="1962" xr:uid="{8615664E-879B-494A-983E-50A56B1A5ED0}"/>
    <cellStyle name="Normal 3 6 2" xfId="9866" xr:uid="{31C7CE31-E7E3-4CCF-A676-CE37C1E6B15E}"/>
    <cellStyle name="Normal 3 6 3" xfId="9867" xr:uid="{58B3D3AE-835C-4BAD-A170-1D8D78BD14A2}"/>
    <cellStyle name="Normal 3 6 4" xfId="9865" xr:uid="{58E7BD0C-BEB9-4C09-BC1C-85428AB4ED90}"/>
    <cellStyle name="Normal 3 6 5" xfId="12554" xr:uid="{C5EB9E52-A2F5-41A2-9059-FBCDDA451080}"/>
    <cellStyle name="Normal 3 7" xfId="9868" xr:uid="{2AB99B2B-EBD3-4878-B06A-E62780B4CAAF}"/>
    <cellStyle name="Normal 3 8" xfId="9869" xr:uid="{273FE7AE-11C2-47AF-AADF-A379664681B8}"/>
    <cellStyle name="Normal 3 9" xfId="9870" xr:uid="{39A31AA5-B7DE-4080-BB72-CE0BD4BEA40B}"/>
    <cellStyle name="Normal 3_2010" xfId="9871" xr:uid="{35394A8A-C643-4E69-A9EB-CAE02C8A676C}"/>
    <cellStyle name="Normal 30" xfId="1963" xr:uid="{465AACDC-BEB4-456C-9C30-CF313584FC53}"/>
    <cellStyle name="Normal 30 2" xfId="1964" xr:uid="{00F6FA64-BD6B-4E7B-AEEC-87A1537F1898}"/>
    <cellStyle name="Normal 30 2 2" xfId="9873" xr:uid="{C8A8FA75-ED2C-4D76-8540-F1F0903825D8}"/>
    <cellStyle name="Normal 30 3" xfId="9874" xr:uid="{567B1AC7-3E55-4954-9D95-75815E58A208}"/>
    <cellStyle name="Normal 30 4" xfId="9875" xr:uid="{23B8E1DF-7C44-49CF-BE15-E4FC1A9B8B1F}"/>
    <cellStyle name="Normal 30 5" xfId="9876" xr:uid="{5368C781-4514-45D5-B4B6-ED25FD895658}"/>
    <cellStyle name="Normal 30 6" xfId="9877" xr:uid="{1E294B28-ABB9-4CDD-AE37-D7E55018F548}"/>
    <cellStyle name="Normal 30 7" xfId="9872" xr:uid="{D55A0893-1F66-4C38-90C5-D5B65D9F9D8E}"/>
    <cellStyle name="Normal 31" xfId="1965" xr:uid="{F2F5DAAA-9FD1-4AB8-A3DA-B0DC48571E66}"/>
    <cellStyle name="Normal 31 2" xfId="9879" xr:uid="{874243F4-4438-4E2A-8C82-B2BD780AD315}"/>
    <cellStyle name="Normal 31 3" xfId="9880" xr:uid="{30B0C038-C87D-43FF-98BD-7D03566FE3EA}"/>
    <cellStyle name="Normal 31 4" xfId="9881" xr:uid="{12E01748-AE37-4828-AD80-B835CDD2189B}"/>
    <cellStyle name="Normal 31 5" xfId="9882" xr:uid="{39205CE4-A720-4262-BCDA-C7C66CA6036B}"/>
    <cellStyle name="Normal 31 6" xfId="9883" xr:uid="{A5A11A9C-A15B-4DBC-98C2-7E602BCABB35}"/>
    <cellStyle name="Normal 31 7" xfId="9878" xr:uid="{EB818660-B809-40AC-8872-92082B3D9BEA}"/>
    <cellStyle name="Normal 32" xfId="9884" xr:uid="{08301665-6B99-4C0D-B4E5-F4EDCAC0AB91}"/>
    <cellStyle name="Normal 32 2" xfId="9885" xr:uid="{AEF9B512-FFD4-4DCD-9AE4-6CF331252C33}"/>
    <cellStyle name="Normal 32 2 2" xfId="9886" xr:uid="{BA63F2CE-58D0-4C00-8337-AC6954D270C2}"/>
    <cellStyle name="Normal 32 3" xfId="9887" xr:uid="{7A243210-F818-48DA-A7E9-77847B4FBF4D}"/>
    <cellStyle name="Normal 33" xfId="9888" xr:uid="{0EAABAC6-F4E7-44D7-85BA-ADF23E1AE3DC}"/>
    <cellStyle name="Normal 33 2" xfId="9889" xr:uid="{514EBD43-59E4-41BF-A984-58818E628D15}"/>
    <cellStyle name="Normal 33 2 2" xfId="9890" xr:uid="{6CDBAF2B-C537-4373-98C7-05EC458ED205}"/>
    <cellStyle name="Normal 33 2 2 2" xfId="9891" xr:uid="{40B1DEF8-196D-4083-890F-1A51ABAA3128}"/>
    <cellStyle name="Normal 33 2 3" xfId="9892" xr:uid="{C4DF4846-ABEF-4446-A4AC-1F7A7B88ADD4}"/>
    <cellStyle name="Normal 33 3" xfId="9893" xr:uid="{7FF7A91C-9377-481E-A48A-684179CD96CB}"/>
    <cellStyle name="Normal 33 3 2" xfId="9894" xr:uid="{A90A8F36-FF90-4535-ADC7-83E68035701A}"/>
    <cellStyle name="Normal 33 4" xfId="9895" xr:uid="{81527C24-E71B-45D3-BA81-65DA7B2906E1}"/>
    <cellStyle name="Normal 34" xfId="9896" xr:uid="{FE61F6F0-47FD-4887-82FE-C26EEC7902D7}"/>
    <cellStyle name="Normal 34 2" xfId="9897" xr:uid="{14301153-ADB8-4A9D-B825-ADF9102508BA}"/>
    <cellStyle name="Normal 34 2 2" xfId="9898" xr:uid="{F92979E4-C6E1-48ED-8168-9850E409DB53}"/>
    <cellStyle name="Normal 34 3" xfId="9899" xr:uid="{2CB3006C-CA3F-461B-B474-CB6DD1CDC6F5}"/>
    <cellStyle name="Normal 34 3 2" xfId="9900" xr:uid="{FA733918-AFA1-4912-9F45-B5CFC86514AF}"/>
    <cellStyle name="Normal 34 4" xfId="9901" xr:uid="{7BB4B7FC-79A6-4415-8A94-EA45F255BC23}"/>
    <cellStyle name="Normal 34 5" xfId="9902" xr:uid="{02C94EC9-DD0E-4B80-9AC0-656AD475AD6C}"/>
    <cellStyle name="Normal 34 6" xfId="9903" xr:uid="{8100F76D-EE45-4A2E-9637-D3FDD846FB0B}"/>
    <cellStyle name="Normal 35" xfId="9904" xr:uid="{7D919A5C-3D38-48F4-9C4F-40EEBAF0B126}"/>
    <cellStyle name="Normal 35 2" xfId="9905" xr:uid="{93875DEE-F62C-46E3-AFB2-ECD7EA0BCE92}"/>
    <cellStyle name="Normal 35 2 2" xfId="9906" xr:uid="{D3E27EF1-710C-4347-B05C-6C0508C713C4}"/>
    <cellStyle name="Normal 35 3" xfId="9907" xr:uid="{335CC538-720C-4BD2-A73C-934B44379309}"/>
    <cellStyle name="Normal 35 3 2" xfId="9908" xr:uid="{3CC455C4-9D65-44CC-83ED-D7D910C82883}"/>
    <cellStyle name="Normal 35 4" xfId="9909" xr:uid="{254C15F4-A10A-48F9-9E7E-EB8BCA765B2F}"/>
    <cellStyle name="Normal 36" xfId="9910" xr:uid="{C64EA083-99C9-4860-A773-089D02BF69EF}"/>
    <cellStyle name="Normal 36 2" xfId="9911" xr:uid="{A59F15DB-D153-421A-9F25-B846B6B86FE5}"/>
    <cellStyle name="Normal 36 2 2" xfId="9912" xr:uid="{F4F88BF7-2589-4006-A52D-039FD980ED8E}"/>
    <cellStyle name="Normal 36 2 2 2" xfId="9913" xr:uid="{9AB5B4BF-466F-4B94-93F6-7486918E9B24}"/>
    <cellStyle name="Normal 36 2 3" xfId="9914" xr:uid="{6718C338-B0CB-419D-94C1-918231E0F850}"/>
    <cellStyle name="Normal 36 3" xfId="9915" xr:uid="{2FE5EFD2-6FDC-4AAB-B519-32EA80698562}"/>
    <cellStyle name="Normal 36 4" xfId="9916" xr:uid="{7C3F128D-81FB-4C91-B51D-054DF2278711}"/>
    <cellStyle name="Normal 36 5" xfId="9917" xr:uid="{327375D0-D793-48B7-81DE-9E43A1D4B6EB}"/>
    <cellStyle name="Normal 36 6" xfId="9918" xr:uid="{12A98C84-F9A0-4958-ABB1-9C1E53F0D9B5}"/>
    <cellStyle name="Normal 37" xfId="9919" xr:uid="{50665E6A-FC49-4F0F-8FB9-013612C2DCCC}"/>
    <cellStyle name="Normal 37 2" xfId="9920" xr:uid="{4E6C305C-E711-425D-B4D5-561B914F6DA1}"/>
    <cellStyle name="Normal 37 2 2" xfId="9921" xr:uid="{8682115E-954F-4C43-ACA7-55CEC19AE8E6}"/>
    <cellStyle name="Normal 37 3" xfId="9922" xr:uid="{BF5DFB2D-DF12-414C-B674-9CB6ED971086}"/>
    <cellStyle name="Normal 38" xfId="9923" xr:uid="{25B4D9CA-FFF0-4B69-BB4B-68D61C5A9C12}"/>
    <cellStyle name="Normal 38 2" xfId="9924" xr:uid="{18F57C47-24EE-4FB1-B02A-9F9D07856E84}"/>
    <cellStyle name="Normal 38 3" xfId="9925" xr:uid="{351AF25C-3717-4766-9463-DA993DF853A8}"/>
    <cellStyle name="Normal 38 4" xfId="9926" xr:uid="{A007B5DF-E9C3-4340-96D6-E05F322DAAF3}"/>
    <cellStyle name="Normal 38 5" xfId="9927" xr:uid="{A210D4EF-163E-45B9-A2D2-AB3025E0D5DF}"/>
    <cellStyle name="Normal 38 6" xfId="9928" xr:uid="{83D670AF-E9D2-4D66-97E8-8C0BBE38B257}"/>
    <cellStyle name="Normal 38 7" xfId="12580" xr:uid="{FDC3809C-F264-4BD1-B997-19B004E140F3}"/>
    <cellStyle name="Normal 39" xfId="9929" xr:uid="{05393C71-B68F-4876-86D5-1961E646FAC1}"/>
    <cellStyle name="Normal 39 2" xfId="9930" xr:uid="{8150291F-33C6-4FE3-B344-C7A77475985A}"/>
    <cellStyle name="Normal 39 3" xfId="9931" xr:uid="{ECABAE75-C892-4321-9AEB-8FCE15F8BB95}"/>
    <cellStyle name="Normal 39 4" xfId="9932" xr:uid="{60B667F5-DE7C-4E11-BC66-67E5C706333B}"/>
    <cellStyle name="Normal 39 5" xfId="9933" xr:uid="{8D5859DD-A25E-4E2B-974D-11F8179F5A3C}"/>
    <cellStyle name="Normal 39 6" xfId="9934" xr:uid="{17CBEE44-6522-495E-BCB8-08C153F0DF3F}"/>
    <cellStyle name="Normal 4" xfId="1966" xr:uid="{6F78B6A8-9D63-47AB-B5BC-09818BEDAC67}"/>
    <cellStyle name="Normal 4 10" xfId="9936" xr:uid="{CB7B7B52-5A7E-4BAA-8BFD-9613B604F5F0}"/>
    <cellStyle name="Normal 4 10 2" xfId="9937" xr:uid="{61098B0B-441E-43C0-BD8B-AC79E209E998}"/>
    <cellStyle name="Normal 4 10 3" xfId="9938" xr:uid="{19724F06-B969-4FEE-856C-B853C493EA7B}"/>
    <cellStyle name="Normal 4 11" xfId="9939" xr:uid="{678304BB-2381-43AE-BA4D-91F35FB2B7F9}"/>
    <cellStyle name="Normal 4 12" xfId="9935" xr:uid="{AF4FAF3A-042D-42D7-B9E2-1B0E356875C0}"/>
    <cellStyle name="Normal 4 13" xfId="13111" xr:uid="{BFD4E935-3754-4EB2-A600-4960853BB5C2}"/>
    <cellStyle name="Normal 4 2" xfId="1967" xr:uid="{A61CCD0A-5B6F-4D6A-B4D3-8748902B2EC7}"/>
    <cellStyle name="Normal 4 2 2" xfId="1968" xr:uid="{768875E2-391C-455B-992D-13C387E650A6}"/>
    <cellStyle name="Normal 4 2 2 2" xfId="9941" xr:uid="{311157F5-ACB0-4185-8C62-214D6E6C2770}"/>
    <cellStyle name="Normal 4 2 2 2 2" xfId="12498" xr:uid="{56FBE0BD-398E-4B14-83AA-018BA756163F}"/>
    <cellStyle name="Normal 4 2 3" xfId="9942" xr:uid="{1A780C6C-75A6-4994-B47F-15477FBFE630}"/>
    <cellStyle name="Normal 4 2 4" xfId="9940" xr:uid="{F2ABD96B-1B27-4A82-8471-9DB35F4DDBF7}"/>
    <cellStyle name="Normal 4 2 5" xfId="12490" xr:uid="{730C7C80-7395-4437-AD51-4D74EFA73C81}"/>
    <cellStyle name="Normal 4 2_AC_FS_06.30.10" xfId="9943" xr:uid="{B58EC77C-96A8-48BB-A0A2-3B546268ED65}"/>
    <cellStyle name="Normal 4 3" xfId="1969" xr:uid="{17368645-815C-4E67-890F-912FE5D97FAE}"/>
    <cellStyle name="Normal 4 3 2" xfId="1970" xr:uid="{2644D992-17A4-44C4-8B6C-7C9EE247873F}"/>
    <cellStyle name="Normal 4 3 2 2" xfId="9945" xr:uid="{20C615D6-6EF0-4483-A9FF-AAE76C734817}"/>
    <cellStyle name="Normal 4 3 3" xfId="1971" xr:uid="{591F0E72-0C37-43ED-8AED-847729CC3DCE}"/>
    <cellStyle name="Normal 4 3 3 2" xfId="9946" xr:uid="{99235039-06B5-4764-9364-8FC1C166E733}"/>
    <cellStyle name="Normal 4 3 4" xfId="9944" xr:uid="{0018F5F7-F035-44CF-B5DA-8B5B1EBD8A0A}"/>
    <cellStyle name="Normal 4 3_GNPower Sale Model for PTT 06-05-12 v3" xfId="9947" xr:uid="{851635DA-770D-47DD-BA0F-AE6A89D8595D}"/>
    <cellStyle name="Normal 4 4" xfId="1972" xr:uid="{F7DB6D81-98DD-417B-AFBD-4138CADDEAC3}"/>
    <cellStyle name="Normal 4 4 2" xfId="1973" xr:uid="{C217AB23-63CE-4F0B-9712-D3C288BF028E}"/>
    <cellStyle name="Normal 4 4 3" xfId="9948" xr:uid="{25FBD15B-ADFC-4D3C-A865-1936E3E122D5}"/>
    <cellStyle name="Normal 4 5" xfId="1974" xr:uid="{91B1383C-C0A1-4260-B0C3-9EF3AA44360A}"/>
    <cellStyle name="Normal 4 5 2" xfId="9949" xr:uid="{DB453CCE-E792-4F77-8E1F-EBAA8D8DA501}"/>
    <cellStyle name="Normal 4 6" xfId="1975" xr:uid="{D2D73624-284B-44D0-9591-4F4E7699F03A}"/>
    <cellStyle name="Normal 4 6 2" xfId="9950" xr:uid="{A4757739-867A-4035-8A5C-230EEDBDB87B}"/>
    <cellStyle name="Normal 4 7" xfId="9951" xr:uid="{740D1A63-8BAB-405A-A778-5AC5EB06AFEF}"/>
    <cellStyle name="Normal 4 7 2" xfId="9952" xr:uid="{C5F8D326-A115-4364-B597-FD926F3AEBDC}"/>
    <cellStyle name="Normal 4 7 2 2" xfId="9953" xr:uid="{262F056D-A6A8-447C-8E96-5F573DB3AF50}"/>
    <cellStyle name="Normal 4 7 2 3" xfId="9954" xr:uid="{15E774FB-0BC9-40B5-AF99-F1BF4288A58F}"/>
    <cellStyle name="Normal 4 7 3" xfId="9955" xr:uid="{E0FDCB9D-ABA8-4904-AF90-31723BB4B618}"/>
    <cellStyle name="Normal 4 7 4" xfId="9956" xr:uid="{1BE8E031-5686-490F-BAF7-FE4200FD3376}"/>
    <cellStyle name="Normal 4 8" xfId="9957" xr:uid="{D7CE40E7-862C-4077-9CE4-DB69D9006B9A}"/>
    <cellStyle name="Normal 4 8 2" xfId="9958" xr:uid="{6CCC2A58-7C3A-4FBF-A8E2-177A07E92A5D}"/>
    <cellStyle name="Normal 4 8 3" xfId="9959" xr:uid="{0C96D60F-84F5-4C21-8315-7178928E8DA4}"/>
    <cellStyle name="Normal 4 9" xfId="9960" xr:uid="{16984D29-3534-4B4E-B8C4-A2532B23CE52}"/>
    <cellStyle name="Normal 4 9 2" xfId="9961" xr:uid="{F6291AC2-D93A-4A33-8290-6D97A3EF301C}"/>
    <cellStyle name="Normal 4 9 3" xfId="9962" xr:uid="{03467F2D-00EC-4E78-8725-9AB8D6D8CABE}"/>
    <cellStyle name="Normal 4_AAW_F123_12.31.08" xfId="9963" xr:uid="{856D078E-F39C-4DE5-AFCF-B719CF26AB57}"/>
    <cellStyle name="Normal 40" xfId="9964" xr:uid="{F71A5148-F220-4853-9801-BEBA6C7DD771}"/>
    <cellStyle name="Normal 41" xfId="9965" xr:uid="{82E17694-1050-4433-BAC1-4F9C9CC1CC8C}"/>
    <cellStyle name="Normal 42" xfId="9966" xr:uid="{77A09ACE-EB89-478C-A27E-FDE3B48CB355}"/>
    <cellStyle name="Normal 43" xfId="9967" xr:uid="{847F9553-8DB1-4B13-AFF5-1A5F9A27BA65}"/>
    <cellStyle name="Normal 44" xfId="9968" xr:uid="{97D5C126-16F5-4F0C-A392-36F752A4CACD}"/>
    <cellStyle name="Normal 44 2" xfId="9969" xr:uid="{E0301F24-54A0-410C-AE59-BB0F1D4AAFB4}"/>
    <cellStyle name="Normal 45" xfId="9970" xr:uid="{77159B03-02C7-4B19-8D40-09B774C94FF1}"/>
    <cellStyle name="Normal 45 2" xfId="9971" xr:uid="{31D55D4D-B158-4760-9365-C1200D0D50AE}"/>
    <cellStyle name="Normal 45 2 2" xfId="9972" xr:uid="{85A5E802-B74E-4162-A8EC-89218270DCF5}"/>
    <cellStyle name="Normal 45 2 3" xfId="9973" xr:uid="{BF240482-4A79-4154-98C2-797D47597043}"/>
    <cellStyle name="Normal 46" xfId="9974" xr:uid="{35D766D3-4425-4B9E-9B54-9E7E59FAD561}"/>
    <cellStyle name="Normal 46 2" xfId="9975" xr:uid="{66CCE481-0BB3-4D4C-9122-334E34BAE0BB}"/>
    <cellStyle name="Normal 46 2 2" xfId="9976" xr:uid="{D0EFC6B0-A992-4DB8-91E1-3ACA75A219C5}"/>
    <cellStyle name="Normal 46 2 2 2" xfId="9977" xr:uid="{9731E575-1E00-4A55-8949-60C2E3C13F60}"/>
    <cellStyle name="Normal 46 2 2 3" xfId="9978" xr:uid="{45CC8192-0466-420F-ACFE-0367C7CD1E3A}"/>
    <cellStyle name="Normal 46 2 3" xfId="9979" xr:uid="{1DC28827-8FD9-4179-99F8-2112D1A8684C}"/>
    <cellStyle name="Normal 46 2 3 2" xfId="9980" xr:uid="{8D59E532-59DD-42B9-B0AB-226BD5B2A12C}"/>
    <cellStyle name="Normal 46 2 3 3" xfId="9981" xr:uid="{57603137-804D-4093-AFF1-616F986DB406}"/>
    <cellStyle name="Normal 46 2 4" xfId="9982" xr:uid="{99ABB617-C6A2-423C-AF6F-FA8D52A0254E}"/>
    <cellStyle name="Normal 46 2 4 2" xfId="9983" xr:uid="{041B01A4-E1CE-4005-99E2-FF9957D2B54E}"/>
    <cellStyle name="Normal 46 2 4 3" xfId="9984" xr:uid="{A2054AAF-992D-4E6C-836A-97E4C1308DAF}"/>
    <cellStyle name="Normal 46 2 5" xfId="9985" xr:uid="{34E68BAD-47F9-4557-B637-99918836B12F}"/>
    <cellStyle name="Normal 46 2 6" xfId="9986" xr:uid="{0DE57254-20D2-4A87-8A28-4AF79B2B9D4D}"/>
    <cellStyle name="Normal 46 3" xfId="9987" xr:uid="{6843E6A6-15A5-4957-A24D-389F5A1119D2}"/>
    <cellStyle name="Normal 46 3 2" xfId="9988" xr:uid="{165EE69D-70DE-44F6-8AC9-EBE0B9B269CF}"/>
    <cellStyle name="Normal 46 3 3" xfId="9989" xr:uid="{60FFB829-44F3-43B1-904E-0274FCF50C3E}"/>
    <cellStyle name="Normal 47" xfId="9990" xr:uid="{A36F17C4-2E76-4C26-856B-42ACD97A3E69}"/>
    <cellStyle name="Normal 47 11" xfId="9991" xr:uid="{225DC0F5-E268-49EE-95ED-62A5443AFC2A}"/>
    <cellStyle name="Normal 47 11 2" xfId="12586" xr:uid="{B3B95EB1-6B90-4CCD-93E5-81062EE61B41}"/>
    <cellStyle name="Normal 47 11 2 2" xfId="13110" xr:uid="{3F70C00D-17F8-4105-B122-F7E8BFA3C1A4}"/>
    <cellStyle name="Normal 47 2" xfId="9992" xr:uid="{704C0997-4ADD-4979-93C6-3073A7C82775}"/>
    <cellStyle name="Normal 48" xfId="9993" xr:uid="{81195245-4614-458A-A762-55E4C3EE7750}"/>
    <cellStyle name="Normal 48 2" xfId="9994" xr:uid="{B4148ACF-C32F-40DF-871E-978DD4302B15}"/>
    <cellStyle name="Normal 48 2 2" xfId="9995" xr:uid="{7A33DCFD-8F39-46F2-B036-86E5B2B73A5A}"/>
    <cellStyle name="Normal 48 2 3" xfId="9996" xr:uid="{3252E5E8-32D9-4744-8612-1E39DBD88E40}"/>
    <cellStyle name="Normal 49" xfId="9997" xr:uid="{9201A23D-ED21-4C54-ADDD-0F248252C4C5}"/>
    <cellStyle name="Normal 49 2" xfId="9998" xr:uid="{1C46E593-5BE4-48AA-B3DD-9F269C24E9B4}"/>
    <cellStyle name="Normal 49 2 2" xfId="9999" xr:uid="{511B89F8-8A30-45FD-8C63-5327C6D09FCA}"/>
    <cellStyle name="Normal 49 2 2 2" xfId="10000" xr:uid="{DBE99A33-A497-4632-BF57-3264CC7664B3}"/>
    <cellStyle name="Normal 49 2 2 3" xfId="10001" xr:uid="{704E09E4-B0E8-4CE6-8EE2-CC682941314D}"/>
    <cellStyle name="Normal 49 2 3" xfId="10002" xr:uid="{40FF281B-300F-464F-B127-7E41AE0455B9}"/>
    <cellStyle name="Normal 49 2 4" xfId="10003" xr:uid="{9D88A54A-B86C-4F98-8DD0-B1D9372DF223}"/>
    <cellStyle name="Normal 49 3" xfId="10004" xr:uid="{75C21913-9186-4B5E-AD62-04272692A7AD}"/>
    <cellStyle name="Normal 49 3 2" xfId="10005" xr:uid="{47E33056-8B1B-47D6-B7C5-D95B12B2B709}"/>
    <cellStyle name="Normal 49 3 3" xfId="10006" xr:uid="{C95E4D71-BF43-4C2A-9B1C-C0537C35E683}"/>
    <cellStyle name="Normal 5" xfId="15" xr:uid="{D18EA04E-262B-428A-B9C5-BF9ED826B693}"/>
    <cellStyle name="Normal 5 2" xfId="27" xr:uid="{4851F16F-9BBF-434B-B89A-0CC2D982F150}"/>
    <cellStyle name="Normal 5 2 2" xfId="10009" xr:uid="{C1657CF5-E79F-46D3-A018-A00067F4ACD3}"/>
    <cellStyle name="Normal 5 2 2 2" xfId="10010" xr:uid="{E581C4CD-097F-4160-8BD4-07C9A1B136F4}"/>
    <cellStyle name="Normal 5 2 3" xfId="10011" xr:uid="{00D60262-EB8F-4081-AC6C-2FEE62B1B7FF}"/>
    <cellStyle name="Normal 5 2 4" xfId="10012" xr:uid="{4B059947-291C-45E3-81C8-A8B62E5E0721}"/>
    <cellStyle name="Normal 5 2 5" xfId="10008" xr:uid="{183BCC10-DFDA-4A4D-8FAB-4098C6948459}"/>
    <cellStyle name="Normal 5 3" xfId="1977" xr:uid="{823884EF-0824-4FEC-B281-720E17A01B14}"/>
    <cellStyle name="Normal 5 3 2" xfId="1978" xr:uid="{1EE925E1-C6EB-4415-A785-6FAA01C1C048}"/>
    <cellStyle name="Normal 5 3 2 2" xfId="10014" xr:uid="{303CC71E-CAEE-491C-A88F-6A416AA6F8FE}"/>
    <cellStyle name="Normal 5 3 3" xfId="1979" xr:uid="{7AECC778-8A45-4ADD-8A01-0C0D4F3D31B5}"/>
    <cellStyle name="Normal 5 3 4" xfId="10013" xr:uid="{DD6175C6-BC21-42B6-AEB5-6E7C539847AC}"/>
    <cellStyle name="Normal 5 3 5" xfId="12496" xr:uid="{71A7FFC5-DAC8-4E3A-B78E-1B1A5B1A3BA8}"/>
    <cellStyle name="Normal 5 4" xfId="1980" xr:uid="{E3266A89-23D0-4B54-B731-1F92808320CD}"/>
    <cellStyle name="Normal 5 4 2" xfId="10016" xr:uid="{08B978B4-0461-4CFA-8AE2-AF149FAF8A7A}"/>
    <cellStyle name="Normal 5 4 3" xfId="10015" xr:uid="{7CCFB90F-34CF-4667-A8CC-E868486CB7C7}"/>
    <cellStyle name="Normal 5 5" xfId="10017" xr:uid="{267FD907-98C5-4B71-BEA7-EF5C8C833B58}"/>
    <cellStyle name="Normal 5 6" xfId="10007" xr:uid="{6341BF8D-8959-4149-87B4-8A52057F3B8D}"/>
    <cellStyle name="Normal 5 7" xfId="12510" xr:uid="{C7555CB9-9565-4E99-B7DE-DAC2D7C67818}"/>
    <cellStyle name="Normal 5 8" xfId="1976" xr:uid="{B5C33806-69C3-4A0D-BFF2-CAD44A2F2B16}"/>
    <cellStyle name="Normal 5_2010" xfId="10018" xr:uid="{DCB9EF99-F410-4B69-99FE-BEC425D79703}"/>
    <cellStyle name="Normal 50" xfId="10019" xr:uid="{E46E14A9-BC1E-4FF2-946B-9B0B3837C25D}"/>
    <cellStyle name="Normal 50 2" xfId="10020" xr:uid="{AF7F107D-9FAB-4824-B703-62A6935BB7C6}"/>
    <cellStyle name="Normal 50 2 2" xfId="10021" xr:uid="{97EDA870-9146-4133-88AF-5F1E87D7EE42}"/>
    <cellStyle name="Normal 50 2 3" xfId="10022" xr:uid="{92B3CC8E-D84C-4019-BAE4-89517DA82CBD}"/>
    <cellStyle name="Normal 51" xfId="1981" xr:uid="{E5C0E400-5C1F-42A6-98F0-3B2050607263}"/>
    <cellStyle name="Normal 51 2" xfId="10024" xr:uid="{D3B5E09E-090D-494E-B2AF-5CFB554C0CFB}"/>
    <cellStyle name="Normal 51 2 2" xfId="10025" xr:uid="{25A59319-9362-446A-A62E-B1E944413788}"/>
    <cellStyle name="Normal 51 2 3" xfId="10026" xr:uid="{D954DA3C-571F-46FE-8483-2CDF47DF4E4A}"/>
    <cellStyle name="Normal 51 3" xfId="10023" xr:uid="{E91C0E64-6C80-4A20-9FB8-DF962D6BACA3}"/>
    <cellStyle name="Normal 52" xfId="10027" xr:uid="{2641F5D1-3D8F-4C9D-8AB2-9D5EB7301FB8}"/>
    <cellStyle name="Normal 53" xfId="10028" xr:uid="{FC3B8BA5-2F47-47ED-8728-D9C7D7990FCD}"/>
    <cellStyle name="Normal 53 2" xfId="10029" xr:uid="{999C5277-2C35-4AA5-98F9-78C5A12E0505}"/>
    <cellStyle name="Normal 53 2 2" xfId="10030" xr:uid="{39FD51E6-7409-434A-9D2F-00EC5CB2E4CE}"/>
    <cellStyle name="Normal 53 2 3" xfId="10031" xr:uid="{0D33E70E-C05C-46B9-B761-ABE956900546}"/>
    <cellStyle name="Normal 54" xfId="10032" xr:uid="{A8281BFB-A113-4A21-9DEC-D0FAAEC28C81}"/>
    <cellStyle name="Normal 54 2" xfId="10033" xr:uid="{68E2B6E2-0BA4-4348-B07F-97C37011E8CC}"/>
    <cellStyle name="Normal 54 2 2" xfId="10034" xr:uid="{9BE797E1-57A2-4EC8-9A5B-463EFE4B4F36}"/>
    <cellStyle name="Normal 54 2 3" xfId="10035" xr:uid="{733793C9-A8BE-4677-B4E1-63F3884562CA}"/>
    <cellStyle name="Normal 55" xfId="10036" xr:uid="{3689D11A-A7C1-4028-87BE-6DDE725F3822}"/>
    <cellStyle name="Normal 55 2" xfId="10037" xr:uid="{E8D08D63-6D9B-4854-BFA3-14339215D872}"/>
    <cellStyle name="Normal 55 2 2" xfId="10038" xr:uid="{8AC93824-47F8-440F-807D-08D12C4A562E}"/>
    <cellStyle name="Normal 55 2 3" xfId="10039" xr:uid="{05DD3DDB-1C39-4611-B891-205D50DA03E8}"/>
    <cellStyle name="Normal 56" xfId="10040" xr:uid="{47091AF3-089E-4CCD-934B-EE517279ABC2}"/>
    <cellStyle name="Normal 56 2" xfId="10041" xr:uid="{36759C6B-25BA-457B-8753-E79B2F7D091F}"/>
    <cellStyle name="Normal 57" xfId="10042" xr:uid="{0098B7DF-AC79-49B9-8A42-FF64873B2CCE}"/>
    <cellStyle name="Normal 57 2" xfId="10043" xr:uid="{CD0A84AA-172A-402E-9044-53EE12D0CA97}"/>
    <cellStyle name="Normal 57 2 2" xfId="10044" xr:uid="{03F57EED-4C2E-42BC-9B6F-FECB3DB54B64}"/>
    <cellStyle name="Normal 57 2 3" xfId="12543" xr:uid="{F79F6147-29B0-433B-9AD9-89C0C1DB4327}"/>
    <cellStyle name="Normal 57 3" xfId="10045" xr:uid="{98797217-96B4-438C-A86D-B78BEF05F9BC}"/>
    <cellStyle name="Normal 57 3 2" xfId="12557" xr:uid="{C8B6D64B-A228-449C-8416-F545B8D3B972}"/>
    <cellStyle name="Normal 57 4" xfId="12520" xr:uid="{72574816-2324-47D6-B943-BEC0B7410A00}"/>
    <cellStyle name="Normal 58" xfId="10046" xr:uid="{88EF88A6-8723-4F2C-BF08-5FFDB07DA89F}"/>
    <cellStyle name="Normal 58 2" xfId="10047" xr:uid="{25D0419E-EE61-4B84-982B-1D5F8579A5BA}"/>
    <cellStyle name="Normal 58 2 2" xfId="10048" xr:uid="{3E9F0B1A-1A68-4130-95F2-28CF94BA70C3}"/>
    <cellStyle name="Normal 58 3" xfId="10049" xr:uid="{C362FB7B-3D64-4CAF-BE20-ACE669F57DBA}"/>
    <cellStyle name="Normal 59" xfId="10050" xr:uid="{540711F7-0D0B-4A08-A55D-C21B9666FFE9}"/>
    <cellStyle name="Normal 59 2" xfId="10051" xr:uid="{DD840237-B897-4703-A393-0BE89CE7EDAA}"/>
    <cellStyle name="Normal 6" xfId="1982" xr:uid="{A012EB01-FB2C-441C-B041-0A937B12C1A2}"/>
    <cellStyle name="Normal 6 2" xfId="1983" xr:uid="{D7449809-C613-4A0E-9F97-03595CE00152}"/>
    <cellStyle name="Normal 6 2 2" xfId="10054" xr:uid="{E0325CCF-78C6-4F11-9C3E-E0815C60C5A1}"/>
    <cellStyle name="Normal 6 2 2 2" xfId="12553" xr:uid="{5E89CB54-3F93-4BD9-B677-C1B774EC5A0D}"/>
    <cellStyle name="Normal 6 2 3" xfId="10053" xr:uid="{A1FBF325-AA06-4C17-A610-3D784853A194}"/>
    <cellStyle name="Normal 6 2 3 2" xfId="12588" xr:uid="{6F432148-9613-438B-9765-3E863FF9A702}"/>
    <cellStyle name="Normal 6 2 4" xfId="12494" xr:uid="{14BB4DC5-DAA3-459B-9EE2-B5AC6384682A}"/>
    <cellStyle name="Normal 6 2 5" xfId="12501" xr:uid="{81F7D3D7-7101-4358-9D08-0DB3D246A416}"/>
    <cellStyle name="Normal 6 3" xfId="1984" xr:uid="{43CDEC34-5A30-4F6C-8A92-4D9003372A5D}"/>
    <cellStyle name="Normal 6 3 2" xfId="10055" xr:uid="{A6357D1C-90AF-4C97-ACBB-A6AACBE747A6}"/>
    <cellStyle name="Normal 6 4" xfId="10056" xr:uid="{BBECD0C3-6E42-42C2-B69C-A335C542572A}"/>
    <cellStyle name="Normal 6 5" xfId="10057" xr:uid="{2A941392-DFCF-482D-A4F1-D4C086226B1D}"/>
    <cellStyle name="Normal 6 6" xfId="10052" xr:uid="{F2EB11B6-6386-47EE-86DD-ACCFD17A5869}"/>
    <cellStyle name="Normal 6 7" xfId="12534" xr:uid="{DA8CC883-B84C-4EB8-9F44-7DCFD7AA230B}"/>
    <cellStyle name="Normal 6_Wk_Masterq1_53-J+noi ส่งพี่แดง+Jay UP DATE" xfId="10058" xr:uid="{0D54C15B-6E89-45EA-89B2-6789D28FB3C5}"/>
    <cellStyle name="Normal 60" xfId="10059" xr:uid="{D5914A0B-1458-464D-9AD1-591B6350F5C8}"/>
    <cellStyle name="Normal 60 2" xfId="10060" xr:uid="{06DBAE67-AFE4-4639-9EEE-003E7800325B}"/>
    <cellStyle name="Normal 61" xfId="10061" xr:uid="{F1911FA4-04D2-4DD1-91EA-2304DB3E643E}"/>
    <cellStyle name="Normal 61 2" xfId="10062" xr:uid="{DF3823F9-BB2D-4CF1-B13E-7E33A8B0495C}"/>
    <cellStyle name="Normal 62" xfId="10063" xr:uid="{A5199A0B-CD05-4069-B653-AF13E9FCC6F1}"/>
    <cellStyle name="Normal 62 2" xfId="10064" xr:uid="{395130A3-5C62-45D6-A837-55ACFC650B22}"/>
    <cellStyle name="Normal 63" xfId="10065" xr:uid="{11C266B5-4123-4E8B-9F1C-9E628789D3EE}"/>
    <cellStyle name="Normal 63 2" xfId="10066" xr:uid="{D08702EB-A2E9-438E-AA94-B06FFEA498F0}"/>
    <cellStyle name="Normal 63 2 2" xfId="10067" xr:uid="{FAB2720F-7A9D-428D-9E17-710BDCC0A80A}"/>
    <cellStyle name="Normal 63 3" xfId="10068" xr:uid="{4232F7B1-E0F5-4031-AE2C-2FDDC8B12327}"/>
    <cellStyle name="Normal 64" xfId="10069" xr:uid="{9BF4DABF-5089-4EA3-A48E-C3393FD383FD}"/>
    <cellStyle name="Normal 64 2" xfId="10070" xr:uid="{98E7E296-91CB-49D7-8DD5-AC787FD47501}"/>
    <cellStyle name="Normal 64 3" xfId="12499" xr:uid="{B8E84403-11F5-4004-A1C4-8CF1C2598FC4}"/>
    <cellStyle name="Normal 65" xfId="10071" xr:uid="{EA5E65CE-2A78-4EA6-B095-A58CDD68BD90}"/>
    <cellStyle name="Normal 66" xfId="10072" xr:uid="{02AA4D5A-06A6-486D-AE60-3B2C25F689D0}"/>
    <cellStyle name="Normal 66 2" xfId="10073" xr:uid="{F6D34E0A-3E18-40BF-BC4B-9EAFE3A5708A}"/>
    <cellStyle name="Normal 67" xfId="10074" xr:uid="{F24BAD60-04BA-44AB-A136-25840D52D7F5}"/>
    <cellStyle name="Normal 68" xfId="10075" xr:uid="{E03AB79B-9504-444E-A4D7-198C001E0E4B}"/>
    <cellStyle name="Normal 68 2" xfId="12456" xr:uid="{0EE43B44-12D2-4FE3-BCE7-632CA92E26FC}"/>
    <cellStyle name="Normal 69" xfId="10076" xr:uid="{522AE24B-4D35-493A-974B-2D3865EF105C}"/>
    <cellStyle name="Normal 7" xfId="1985" xr:uid="{FDE53DCD-EC97-4B58-AF7C-C787DFDCD3A7}"/>
    <cellStyle name="Normal 7 2" xfId="1986" xr:uid="{4AC6CFD7-4ECB-44C9-96D1-77AA5DC94F9D}"/>
    <cellStyle name="Normal 7 2 2" xfId="1987" xr:uid="{A75A4623-526A-40DF-9A1A-C9D4DFEF2841}"/>
    <cellStyle name="Normal 7 2 2 2" xfId="10079" xr:uid="{EE84583E-7AE3-415C-9F94-79DDF14BAC99}"/>
    <cellStyle name="Normal 7 2 2 2 2" xfId="12552" xr:uid="{325C252C-7901-43CC-AF48-87EDEF870B77}"/>
    <cellStyle name="Normal 7 2 2 3" xfId="12550" xr:uid="{AA70F3C8-2D7F-46C2-8AE3-09A4EE72223C}"/>
    <cellStyle name="Normal 7 2 3" xfId="10080" xr:uid="{53EBFD6E-D819-454D-9931-5F050E299FA1}"/>
    <cellStyle name="Normal 7 2 3 2" xfId="12555" xr:uid="{791D1FF3-878F-4E5B-A19E-EF6BCEA97862}"/>
    <cellStyle name="Normal 7 2 4" xfId="10078" xr:uid="{DF809A4A-CC29-490A-9EBF-A54CD7192012}"/>
    <cellStyle name="Normal 7 2 5" xfId="12495" xr:uid="{C058BF77-3ADA-421E-A70D-996AE677572C}"/>
    <cellStyle name="Normal 7 2_GNPower Sale Model for PTT 06-05-12 v3" xfId="10081" xr:uid="{31400F76-E74B-412A-B1BA-8AA84773F1AB}"/>
    <cellStyle name="Normal 7 3" xfId="1988" xr:uid="{62ADEBB9-028A-4B96-B07C-F068B26A984B}"/>
    <cellStyle name="Normal 7 3 2" xfId="10082" xr:uid="{B8B8F74F-805D-488C-A2CE-A27A8F356063}"/>
    <cellStyle name="Normal 7 4" xfId="1989" xr:uid="{773373F9-50A9-4CA9-A989-781ACA32BAFC}"/>
    <cellStyle name="Normal 7 4 2" xfId="10083" xr:uid="{A766E030-44F9-44BD-AC66-DB2B6F7CAF88}"/>
    <cellStyle name="Normal 7 5" xfId="10084" xr:uid="{B64D825D-D104-4DDB-95B0-E07A0D58F86B}"/>
    <cellStyle name="Normal 7 6" xfId="10077" xr:uid="{9737CD72-F94F-45B4-8C5D-265A124E6A45}"/>
    <cellStyle name="Normal 7 7" xfId="12508" xr:uid="{490D20B5-617E-4502-A4A0-7ADDB5199D0A}"/>
    <cellStyle name="Normal 7_AC_FS_06.30.10" xfId="10085" xr:uid="{2EAFB2DE-7995-4E3F-8C09-C40D69AEF57D}"/>
    <cellStyle name="Normal 70" xfId="10086" xr:uid="{874C887F-AB9B-4BEE-AA5B-45E4ADA8439F}"/>
    <cellStyle name="Normal 70 2" xfId="10087" xr:uid="{F945A44C-D81B-4234-BEBA-84FBF98F1B7D}"/>
    <cellStyle name="Normal 71" xfId="10088" xr:uid="{AD9FE79F-8F42-4A04-8DDC-E6FFD2CACC0F}"/>
    <cellStyle name="Normal 72" xfId="10089" xr:uid="{CEFF2116-8BF9-4F7D-A613-74F43D35B913}"/>
    <cellStyle name="Normal 73" xfId="10090" xr:uid="{A75EBE70-AE00-40D8-AD3D-C118B907002B}"/>
    <cellStyle name="Normal 74" xfId="10091" xr:uid="{457642CC-4C0E-4B2B-90E2-78D0BE298117}"/>
    <cellStyle name="Normal 75" xfId="10092" xr:uid="{9D9863FE-4D58-4EC0-BF4C-6E836B68A1E1}"/>
    <cellStyle name="Normal 76" xfId="10093" xr:uid="{9B847909-0869-4F7F-8DD1-AF614DD3A254}"/>
    <cellStyle name="Normal 77" xfId="10094" xr:uid="{A4AA1D1D-FB09-49D0-956B-41905713A06A}"/>
    <cellStyle name="Normal 78" xfId="10095" xr:uid="{BD88653E-B742-40FD-AB74-6BC0C53B0FB6}"/>
    <cellStyle name="Normal 79" xfId="10096" xr:uid="{BA0A3FBD-70AA-41B8-8908-EDEB24C05D4F}"/>
    <cellStyle name="Normal 8" xfId="1990" xr:uid="{3C50A40E-7681-4C9D-99C7-CDE2A7A6F2B2}"/>
    <cellStyle name="Normal 8 2" xfId="1991" xr:uid="{EE35E97B-97DB-437F-AF6A-B66DF0430A82}"/>
    <cellStyle name="Normal 8 2 2" xfId="10099" xr:uid="{D1B4C26D-AEB8-44CF-B67A-D2799FC260D9}"/>
    <cellStyle name="Normal 8 2 2 2" xfId="10100" xr:uid="{60A07972-7692-4466-B64E-DFA4492BC377}"/>
    <cellStyle name="Normal 8 2 2 3" xfId="10101" xr:uid="{BBADCDF3-8419-46FC-AA1A-09A0AA567651}"/>
    <cellStyle name="Normal 8 2 3" xfId="10098" xr:uid="{262CB59E-CDD3-4976-AAF6-9C6AAA61E3C0}"/>
    <cellStyle name="Normal 8 2 4" xfId="12473" xr:uid="{8C12AB53-6621-4AC7-A059-9B37951295A6}"/>
    <cellStyle name="Normal 8 3" xfId="1992" xr:uid="{4BBD3A4B-8D50-4F53-B168-E2C096506717}"/>
    <cellStyle name="Normal 8 3 2" xfId="10103" xr:uid="{F149B637-A521-49BC-883A-5845A0A6E922}"/>
    <cellStyle name="Normal 8 3 3" xfId="10104" xr:uid="{C0EC3229-69FC-4017-BAD9-D5EC755423EF}"/>
    <cellStyle name="Normal 8 3 4" xfId="10102" xr:uid="{53FDB558-CB23-4C1C-8A0C-B0F13F285C91}"/>
    <cellStyle name="Normal 8 3 5" xfId="12584" xr:uid="{5B4F064F-E729-48F0-B305-80B8FB577548}"/>
    <cellStyle name="Normal 8 4" xfId="10105" xr:uid="{F70F2C77-18BB-4C67-89AE-64E3B4645014}"/>
    <cellStyle name="Normal 8 5" xfId="10097" xr:uid="{41026C11-FE4F-4F87-94F0-93561F5C0977}"/>
    <cellStyle name="Normal 8 6" xfId="12561" xr:uid="{54A8D20D-BDC8-40B5-AC05-A8B2E24ED7AF}"/>
    <cellStyle name="Normal 80" xfId="10106" xr:uid="{DB56D618-0DCC-433E-BE69-1C8CB80ADC28}"/>
    <cellStyle name="Normal 81" xfId="10107" xr:uid="{659CBE7D-1CB9-41AA-B756-E932EEB76940}"/>
    <cellStyle name="Normal 82" xfId="1993" xr:uid="{29255C03-A55E-4537-84F3-D689F432AFA8}"/>
    <cellStyle name="Normal 82 2" xfId="10108" xr:uid="{C54953E3-2DDD-468D-B0E1-AFF138BD9E52}"/>
    <cellStyle name="Normal 83" xfId="10109" xr:uid="{D1E521A1-C8CB-4B3A-9C45-BF9FE23E2B39}"/>
    <cellStyle name="Normal 83 2" xfId="12487" xr:uid="{298595CF-831B-4B80-AB52-F5DF21988DCA}"/>
    <cellStyle name="Normal 84" xfId="10110" xr:uid="{40AD981A-45EF-4B57-BAF2-BEE2DE4FB0C8}"/>
    <cellStyle name="Normal 85" xfId="10111" xr:uid="{CA8E26D3-9451-442C-AC8A-6B3861E8C4F3}"/>
    <cellStyle name="Normal 85 2" xfId="10112" xr:uid="{F2121F13-530D-43CF-8DB0-9E85FF6F38C9}"/>
    <cellStyle name="Normal 85 3" xfId="10113" xr:uid="{EB73DD4B-9445-4EDA-837A-EAB369044250}"/>
    <cellStyle name="Normal 86" xfId="10114" xr:uid="{128D8B26-716A-4DEA-92B8-B61C4FD0ECA9}"/>
    <cellStyle name="Normal 86 2" xfId="10115" xr:uid="{2E17DED6-9A20-418E-AE7F-3C56FC54ED66}"/>
    <cellStyle name="Normal 86 3" xfId="10116" xr:uid="{25F4827F-BC6E-4273-AA53-76327F2E3236}"/>
    <cellStyle name="Normal 87" xfId="10117" xr:uid="{391490CE-CB07-4F89-96A7-09B41885FB5E}"/>
    <cellStyle name="Normal 87 2" xfId="10118" xr:uid="{C5428CFA-7420-42A4-A4D6-A5D24FD7D8FF}"/>
    <cellStyle name="Normal 87 3" xfId="10119" xr:uid="{6A5D72F5-020B-4C5E-89EF-E5DCE6A52285}"/>
    <cellStyle name="Normal 88" xfId="10120" xr:uid="{79307A64-0233-4B52-9319-0D7EDD715F3F}"/>
    <cellStyle name="Normal 88 2" xfId="10121" xr:uid="{A8FCECD3-7F49-40C8-BF68-FEC27F32D941}"/>
    <cellStyle name="Normal 88 3" xfId="10122" xr:uid="{4FDFD6FD-6EA1-4145-9452-314CCFB98A21}"/>
    <cellStyle name="Normal 89" xfId="10123" xr:uid="{2E1E169A-F190-4362-94BC-949A65029868}"/>
    <cellStyle name="Normal 89 2" xfId="10124" xr:uid="{73A4426D-54A2-47F8-88E4-7D92AD44B1DF}"/>
    <cellStyle name="Normal 89 3" xfId="10125" xr:uid="{DE4A964F-7E54-401B-A8AE-B31543A349E3}"/>
    <cellStyle name="Normal 9" xfId="1994" xr:uid="{6FB41364-2E23-4E36-809B-5D1BEDB29BA0}"/>
    <cellStyle name="Normal 9 2" xfId="10127" xr:uid="{C36FE081-E97B-4A28-890A-54D94191A256}"/>
    <cellStyle name="Normal 9 2 2" xfId="10128" xr:uid="{8495E9EC-1AB4-480F-B108-51A2D4AA335A}"/>
    <cellStyle name="Normal 9 24" xfId="12493" xr:uid="{30315AFA-1142-4D62-8570-5EC71F40565E}"/>
    <cellStyle name="Normal 9 3" xfId="10126" xr:uid="{EB186640-6DF7-4872-A5FB-6BEFC4176F6B}"/>
    <cellStyle name="Normal 9 4" xfId="12567" xr:uid="{D4505365-7012-494D-820A-4357D23BAA20}"/>
    <cellStyle name="Normal 90" xfId="10129" xr:uid="{8DD88737-A646-4264-B0F0-6409F8CADB03}"/>
    <cellStyle name="Normal 90 2" xfId="10130" xr:uid="{2FE2EDBC-E10F-4CBC-B0CC-5A6D15A2A9F5}"/>
    <cellStyle name="Normal 90 3" xfId="10131" xr:uid="{5241A6EA-6013-40C3-9249-D32A97F00B5A}"/>
    <cellStyle name="Normal 91" xfId="10132" xr:uid="{56650CB7-C314-417D-AD93-A497B74AB9C8}"/>
    <cellStyle name="Normal 91 2" xfId="10133" xr:uid="{64CB0EF1-1471-44F5-8191-A1E4D5628723}"/>
    <cellStyle name="Normal 91 3" xfId="10134" xr:uid="{91BA72F3-C5C1-47BA-9F3F-8BFEF92C274D}"/>
    <cellStyle name="Normal 92" xfId="10135" xr:uid="{59A1355F-BDBB-4EF4-995F-ACB3976BB2CC}"/>
    <cellStyle name="Normal 92 2" xfId="10136" xr:uid="{3A2050FF-F5F7-4F09-ACA7-C835CDA8E06D}"/>
    <cellStyle name="Normal 92 3" xfId="10137" xr:uid="{2C1701B5-4D29-402F-9835-5EA8D63EF1C7}"/>
    <cellStyle name="Normal 93" xfId="10138" xr:uid="{27314B35-9C79-4CBF-9378-A0ACFF9471DC}"/>
    <cellStyle name="Normal 93 2" xfId="10139" xr:uid="{4B37A130-0971-468C-81A5-E7A17AEF31B6}"/>
    <cellStyle name="Normal 93 3" xfId="10140" xr:uid="{084EB32A-8545-4356-B59E-B64AB042C982}"/>
    <cellStyle name="Normal 94" xfId="10141" xr:uid="{9F20F730-9939-4FD6-A05C-2F467643E816}"/>
    <cellStyle name="Normal 94 2" xfId="10142" xr:uid="{D4F68A3D-5060-47F6-B830-27F181EDB76F}"/>
    <cellStyle name="Normal 94 3" xfId="10143" xr:uid="{71F5E46A-9EA5-41DC-B045-1CC4BC60773C}"/>
    <cellStyle name="Normal 95" xfId="10144" xr:uid="{2345A91A-E73C-4962-B5EB-FB968D39FF10}"/>
    <cellStyle name="Normal 95 2" xfId="10145" xr:uid="{67BEEEE8-CAF6-418A-90AB-35ADFD617931}"/>
    <cellStyle name="Normal 95 3" xfId="10146" xr:uid="{6FD044A5-206A-4B03-9E19-EC54BDAA4C31}"/>
    <cellStyle name="Normal 96" xfId="10147" xr:uid="{BBBE218C-12D5-4827-9F16-9E4FEDAA0437}"/>
    <cellStyle name="Normal 97" xfId="10148" xr:uid="{E78E3F97-EA39-4FBF-8297-B9A8C705E78D}"/>
    <cellStyle name="Normal 97 2" xfId="10149" xr:uid="{43EA69FC-2AF9-4710-8F97-9A4E0E1379B6}"/>
    <cellStyle name="Normal 97 3" xfId="10150" xr:uid="{11BA6969-57E7-40A9-BF41-2D23DDA00AC8}"/>
    <cellStyle name="Normal 98" xfId="10151" xr:uid="{DC2A78F7-18CB-4E68-97C9-1B6CD99825DF}"/>
    <cellStyle name="Normal 98 2" xfId="10152" xr:uid="{5FCC9EBB-043D-4353-BD4C-594166EFD68C}"/>
    <cellStyle name="Normal 98 3" xfId="10153" xr:uid="{69DE5629-BB5F-4EF1-919E-9B9172F79FEB}"/>
    <cellStyle name="Normal 99" xfId="10154" xr:uid="{6DAA154B-9CC5-4771-ACFD-3E8846B25A56}"/>
    <cellStyle name="Normal 99 2" xfId="10155" xr:uid="{5C4102D9-5B06-499C-944D-5C0D95F9D971}"/>
    <cellStyle name="Normal 99 3" xfId="10156" xr:uid="{4C15362D-A335-49EC-9B9C-D5122E4F819A}"/>
    <cellStyle name="Normal Bold" xfId="10157" xr:uid="{F453B803-386F-4156-9D0F-CBEBB12DC52E}"/>
    <cellStyle name="Normal Date" xfId="10158" xr:uid="{B1D7FE02-A9B0-47A6-9217-77840E47F81E}"/>
    <cellStyle name="Normal Number" xfId="10159" xr:uid="{83CD9C1D-77D5-4DDF-A6FC-80D8362D69E3}"/>
    <cellStyle name="Normal Title" xfId="10160" xr:uid="{EB7E567B-ED3B-4AFE-AC77-3979A1DEB834}"/>
    <cellStyle name="Normal Title 10" xfId="10161" xr:uid="{602AE4DC-58E5-4B8C-B6CE-1F02E49C076D}"/>
    <cellStyle name="Normal Title 10 2" xfId="10162" xr:uid="{C96904EB-A53F-4867-BC41-40AEC80B6C07}"/>
    <cellStyle name="Normal Title 10 3" xfId="10163" xr:uid="{E7B7003E-F95E-41CD-8407-911DAC68E5BD}"/>
    <cellStyle name="Normal Title 10 4" xfId="10164" xr:uid="{565F91C1-9D56-4F3B-9F64-70717F684CB2}"/>
    <cellStyle name="Normal Title 11" xfId="10165" xr:uid="{28B3DC5D-9066-4CA8-8EB2-8DEDDD22B8D3}"/>
    <cellStyle name="Normal Title 11 2" xfId="10166" xr:uid="{0008ED20-7F1D-4BDC-ADB3-1113FF2D9EE5}"/>
    <cellStyle name="Normal Title 11 3" xfId="10167" xr:uid="{551FC3CE-80D0-4BAD-9791-75B8FFD44845}"/>
    <cellStyle name="Normal Title 11 4" xfId="10168" xr:uid="{1ED8C178-A602-4FB1-BA62-470276ED7748}"/>
    <cellStyle name="Normal Title 12" xfId="10169" xr:uid="{25288287-731C-45EE-ACFB-324B2585BBA6}"/>
    <cellStyle name="Normal Title 12 2" xfId="10170" xr:uid="{B3E5C5AD-4BC9-4F49-B23C-CB1C89182870}"/>
    <cellStyle name="Normal Title 12 3" xfId="10171" xr:uid="{00C8183A-9A20-49A7-9136-40D029E8AE45}"/>
    <cellStyle name="Normal Title 12 4" xfId="10172" xr:uid="{554C5F42-749C-41F1-95DD-43DCA0D8E96A}"/>
    <cellStyle name="Normal Title 13" xfId="10173" xr:uid="{9E25852F-BC85-46EB-BE2D-667AC4ADDF01}"/>
    <cellStyle name="Normal Title 13 2" xfId="10174" xr:uid="{5D16A69F-6467-4ED9-8719-4AC6ED314F2B}"/>
    <cellStyle name="Normal Title 13 3" xfId="10175" xr:uid="{D3C97426-606C-4ED4-A500-E044B9D53443}"/>
    <cellStyle name="Normal Title 13 4" xfId="10176" xr:uid="{15852BE8-B44A-42DC-AFDD-027C5E342AC0}"/>
    <cellStyle name="Normal Title 14" xfId="10177" xr:uid="{412249D8-1049-4D72-B3D7-11918A818744}"/>
    <cellStyle name="Normal Title 14 2" xfId="10178" xr:uid="{70A84555-29F7-4EC7-B325-33A16E2B0BFC}"/>
    <cellStyle name="Normal Title 14 3" xfId="10179" xr:uid="{5B06C1B5-7E59-46FA-BC5D-2FEB4ED27B07}"/>
    <cellStyle name="Normal Title 14 4" xfId="10180" xr:uid="{5EBBBB8E-AE71-414A-BEB5-0165FCE94CC8}"/>
    <cellStyle name="Normal Title 15" xfId="10181" xr:uid="{024CDEC1-FA0A-4DAC-BACA-7BF578B1950F}"/>
    <cellStyle name="Normal Title 15 2" xfId="10182" xr:uid="{67DB7E32-05EB-463A-898F-AA906E7A9090}"/>
    <cellStyle name="Normal Title 15 3" xfId="10183" xr:uid="{42A0D2C2-8635-41A8-B232-BD54A113AEB4}"/>
    <cellStyle name="Normal Title 15 4" xfId="10184" xr:uid="{C4A74E1E-05A7-44A7-992B-E0FE175D04E3}"/>
    <cellStyle name="Normal Title 16" xfId="10185" xr:uid="{72B8AD64-82A2-4AD0-834D-5A8A35DB7B53}"/>
    <cellStyle name="Normal Title 16 2" xfId="10186" xr:uid="{F60A3EEB-F25C-43BC-AA2E-D49C63C4C1DC}"/>
    <cellStyle name="Normal Title 16 3" xfId="10187" xr:uid="{B2A52CDB-0F4A-4DC6-B05F-2C6BDB79DFC8}"/>
    <cellStyle name="Normal Title 16 4" xfId="10188" xr:uid="{680BEF4F-B576-4C13-81DD-B05A0847EF55}"/>
    <cellStyle name="Normal Title 17" xfId="10189" xr:uid="{0324C86C-B57F-4B0A-8C87-A357D78FA910}"/>
    <cellStyle name="Normal Title 17 2" xfId="10190" xr:uid="{85140360-CC68-4C9B-A193-F3131D537C9F}"/>
    <cellStyle name="Normal Title 17 3" xfId="10191" xr:uid="{A4FB1A50-EE1A-42F3-9CDA-10917B44C065}"/>
    <cellStyle name="Normal Title 17 4" xfId="10192" xr:uid="{EA0CBCD1-7216-4E13-AE93-5864E2EC66AE}"/>
    <cellStyle name="Normal Title 18" xfId="10193" xr:uid="{AB388E6A-0DA4-418E-B83D-F000A1E21E00}"/>
    <cellStyle name="Normal Title 18 2" xfId="10194" xr:uid="{8CDF039A-50D3-4BC1-9A8E-AD2206CA65BF}"/>
    <cellStyle name="Normal Title 18 3" xfId="10195" xr:uid="{7CC12752-661E-4FFE-998B-83800C0D5A18}"/>
    <cellStyle name="Normal Title 18 4" xfId="10196" xr:uid="{D5BFBE11-EAEA-4408-94CA-B5685C84863C}"/>
    <cellStyle name="Normal Title 19" xfId="10197" xr:uid="{926BFB00-7AF7-4F62-9210-801E987D4B36}"/>
    <cellStyle name="Normal Title 19 2" xfId="10198" xr:uid="{0071BCEB-8960-4F0D-A21A-993C29AB8841}"/>
    <cellStyle name="Normal Title 19 3" xfId="10199" xr:uid="{2F03125A-62CC-4248-BEA4-5F06FE9C9504}"/>
    <cellStyle name="Normal Title 19 4" xfId="10200" xr:uid="{4072E94E-EEFB-4138-816E-59D381BACD80}"/>
    <cellStyle name="Normal Title 2" xfId="10201" xr:uid="{27B01D19-09D9-49B5-8778-B4A22026BB15}"/>
    <cellStyle name="Normal Title 2 2" xfId="10202" xr:uid="{A434A519-C9BE-4302-87EB-1B72340F20DC}"/>
    <cellStyle name="Normal Title 2 3" xfId="10203" xr:uid="{47BF6091-41A8-43FE-A162-4BCFE31A458A}"/>
    <cellStyle name="Normal Title 2 4" xfId="10204" xr:uid="{20EAB30C-12DA-462F-9DBC-FED8D2BB3A1E}"/>
    <cellStyle name="Normal Title 20" xfId="10205" xr:uid="{A61D21BE-51AE-4FB6-93A1-DEA5E7735D4F}"/>
    <cellStyle name="Normal Title 20 2" xfId="10206" xr:uid="{295DFD94-42EF-4AD8-B021-07D5FDCAE656}"/>
    <cellStyle name="Normal Title 20 3" xfId="10207" xr:uid="{9CF7B236-2CD8-4E81-88DF-56D874FAEF9F}"/>
    <cellStyle name="Normal Title 20 4" xfId="10208" xr:uid="{9999584E-3956-4365-BAC6-5531BFB240E3}"/>
    <cellStyle name="Normal Title 21" xfId="10209" xr:uid="{4471F53F-654A-4F9E-93A6-5A58C2BD7D44}"/>
    <cellStyle name="Normal Title 21 2" xfId="10210" xr:uid="{3C8849BD-81E2-4C37-9251-C8D119906232}"/>
    <cellStyle name="Normal Title 21 3" xfId="10211" xr:uid="{7032954F-A6D6-4502-8B0D-21C6D8B5F394}"/>
    <cellStyle name="Normal Title 21 4" xfId="10212" xr:uid="{DBB2FAF8-7C88-4575-9791-0520948BD92D}"/>
    <cellStyle name="Normal Title 22" xfId="10213" xr:uid="{7B1705B6-3DEC-41FE-AD18-A657F9C47BF9}"/>
    <cellStyle name="Normal Title 22 2" xfId="10214" xr:uid="{A02BB40B-5CC8-4BC0-9BE8-DD4A787AC5F2}"/>
    <cellStyle name="Normal Title 22 3" xfId="10215" xr:uid="{969336E4-134B-42D5-9BDB-F809388A77EA}"/>
    <cellStyle name="Normal Title 22 4" xfId="10216" xr:uid="{463D4989-5174-4F1F-88D7-71580015D171}"/>
    <cellStyle name="Normal Title 23" xfId="10217" xr:uid="{F3B93806-BB2E-4911-927A-D5A78B58A54B}"/>
    <cellStyle name="Normal Title 23 2" xfId="10218" xr:uid="{FD7AEBDC-8B47-4D01-8A75-77A9ADADCDBF}"/>
    <cellStyle name="Normal Title 23 3" xfId="10219" xr:uid="{CF8929D3-7A3F-414F-9914-8FF723A1EEDF}"/>
    <cellStyle name="Normal Title 23 4" xfId="10220" xr:uid="{D2A77A38-2890-434D-8421-D0158ED34B0E}"/>
    <cellStyle name="Normal Title 24" xfId="10221" xr:uid="{2746B1A5-A2AD-4AB8-B168-A5281BD1B1D3}"/>
    <cellStyle name="Normal Title 24 2" xfId="10222" xr:uid="{9F523A55-583D-482E-8BC1-AB0A00C04954}"/>
    <cellStyle name="Normal Title 24 3" xfId="10223" xr:uid="{355CA825-8D35-47CD-937B-B1935B6E199C}"/>
    <cellStyle name="Normal Title 24 4" xfId="10224" xr:uid="{FE6A93BF-7E70-4BC9-AD0B-D75A7B91CEFD}"/>
    <cellStyle name="Normal Title 25" xfId="10225" xr:uid="{F30E320A-49DC-499F-84A4-1701804DDA74}"/>
    <cellStyle name="Normal Title 25 2" xfId="10226" xr:uid="{583E0DA3-D8C3-4A17-9358-174ED93BA8D8}"/>
    <cellStyle name="Normal Title 25 3" xfId="10227" xr:uid="{64B83AD6-4885-4728-ADB1-CE3103724258}"/>
    <cellStyle name="Normal Title 25 4" xfId="10228" xr:uid="{1B4B6F42-0BAC-4D99-95FE-8F26EC8500F1}"/>
    <cellStyle name="Normal Title 26" xfId="10229" xr:uid="{7D334132-5BB0-4FAF-9D11-928ED5DA2B13}"/>
    <cellStyle name="Normal Title 26 2" xfId="10230" xr:uid="{2F0E364F-C91C-43C2-84A5-3A2DCB969314}"/>
    <cellStyle name="Normal Title 26 3" xfId="10231" xr:uid="{DBDA5C8F-D732-4249-9E4C-C0E24200A83B}"/>
    <cellStyle name="Normal Title 26 4" xfId="10232" xr:uid="{AA100E69-D41B-44F0-8453-9547D5E8C774}"/>
    <cellStyle name="Normal Title 27" xfId="10233" xr:uid="{956EFA34-26B8-4276-9331-9F9CCC34C247}"/>
    <cellStyle name="Normal Title 27 2" xfId="10234" xr:uid="{30043FA4-2E05-4C19-ADFC-79242909432D}"/>
    <cellStyle name="Normal Title 27 3" xfId="10235" xr:uid="{4375E6FB-C74F-4D47-A98C-CAD9E8343C24}"/>
    <cellStyle name="Normal Title 27 4" xfId="10236" xr:uid="{619B429A-F756-4833-8B87-E5F4FA6AD035}"/>
    <cellStyle name="Normal Title 28" xfId="10237" xr:uid="{24A292E2-2164-43AE-9B11-300858A7FFB2}"/>
    <cellStyle name="Normal Title 28 2" xfId="10238" xr:uid="{9DBADCFA-0A33-4152-98B5-E09D31C3D700}"/>
    <cellStyle name="Normal Title 28 3" xfId="10239" xr:uid="{CB81471E-E0CF-47AB-99B8-428BD8FB4002}"/>
    <cellStyle name="Normal Title 28 4" xfId="10240" xr:uid="{CE8B8D06-EA5E-4791-A756-0010B26D94F0}"/>
    <cellStyle name="Normal Title 29" xfId="10241" xr:uid="{C69B9D4E-BED0-429B-9D62-E93BF1C7B8E3}"/>
    <cellStyle name="Normal Title 29 2" xfId="10242" xr:uid="{7CA60976-4347-4C65-8C8F-F03F8B062975}"/>
    <cellStyle name="Normal Title 29 3" xfId="10243" xr:uid="{6051458E-C72F-4848-9E50-FECA2B7A1B17}"/>
    <cellStyle name="Normal Title 29 4" xfId="10244" xr:uid="{6273E052-CBEC-4FD7-9EE0-E2628EE3F546}"/>
    <cellStyle name="Normal Title 3" xfId="10245" xr:uid="{E05E8F72-4397-4241-8935-5A58D31E5832}"/>
    <cellStyle name="Normal Title 3 2" xfId="10246" xr:uid="{CF94E7E3-420D-402C-82D4-9A9E180C91F2}"/>
    <cellStyle name="Normal Title 3 3" xfId="10247" xr:uid="{E6E21FAC-9D59-406A-AF96-3B94B1FEB4B2}"/>
    <cellStyle name="Normal Title 3 4" xfId="10248" xr:uid="{16E5E5ED-43FA-4E90-A262-04372ECF9F93}"/>
    <cellStyle name="Normal Title 30" xfId="10249" xr:uid="{8B1EA983-2379-430D-9D75-C45C4DAE9FBD}"/>
    <cellStyle name="Normal Title 30 2" xfId="10250" xr:uid="{DA7531AF-84B7-4BCE-AF3D-87AA9068FA5E}"/>
    <cellStyle name="Normal Title 30 3" xfId="10251" xr:uid="{174ADD20-9FC5-4738-B23B-EBE954F31D9D}"/>
    <cellStyle name="Normal Title 30 4" xfId="10252" xr:uid="{9FC3AD94-868E-4318-AF21-AD2BC47D99B2}"/>
    <cellStyle name="Normal Title 31" xfId="10253" xr:uid="{29BD97F3-FE42-4FDB-9920-FC7CAD50A27E}"/>
    <cellStyle name="Normal Title 31 2" xfId="10254" xr:uid="{7BA2C28C-D053-45A3-BAE1-3B65A38F1E16}"/>
    <cellStyle name="Normal Title 31 3" xfId="10255" xr:uid="{D3DC26CF-F4A4-4832-AF34-53DF524F3BA8}"/>
    <cellStyle name="Normal Title 31 4" xfId="10256" xr:uid="{DF33FDDE-007E-4DB6-AE56-0F704CC6F535}"/>
    <cellStyle name="Normal Title 32" xfId="10257" xr:uid="{8425717D-2F0A-4CE3-B71F-19C5041B84F9}"/>
    <cellStyle name="Normal Title 32 2" xfId="10258" xr:uid="{22F7609A-BE2E-4EF0-BB57-090AB81CA0BE}"/>
    <cellStyle name="Normal Title 4" xfId="10259" xr:uid="{86BF0348-828B-4E25-BEC4-3F2A136CF40B}"/>
    <cellStyle name="Normal Title 4 2" xfId="10260" xr:uid="{E138914C-1761-42FD-BF04-FC628640AE07}"/>
    <cellStyle name="Normal Title 4 3" xfId="10261" xr:uid="{ADBF5A50-1A8E-45E3-827E-668198031F59}"/>
    <cellStyle name="Normal Title 4 4" xfId="10262" xr:uid="{74DF7F39-F22B-43A0-B2F7-FA9E4C876E46}"/>
    <cellStyle name="Normal Title 5" xfId="10263" xr:uid="{FBE835B4-B9B0-4BE3-96A4-B1BE0C4483FC}"/>
    <cellStyle name="Normal Title 5 2" xfId="10264" xr:uid="{FE3DA10E-1731-4340-AC8F-8F251EF08041}"/>
    <cellStyle name="Normal Title 5 3" xfId="10265" xr:uid="{DDE9ACEB-AB7C-46DF-BA50-18866E850883}"/>
    <cellStyle name="Normal Title 5 4" xfId="10266" xr:uid="{957BF9D7-3CB0-47F5-9641-D3F6A9426401}"/>
    <cellStyle name="Normal Title 6" xfId="10267" xr:uid="{CCCFEBA0-1D60-41C2-AC7A-5AD738CD6DC4}"/>
    <cellStyle name="Normal Title 6 2" xfId="10268" xr:uid="{7AE374BD-FEAA-4204-8F20-D01CAEC7D91C}"/>
    <cellStyle name="Normal Title 6 3" xfId="10269" xr:uid="{7496C871-7ADF-4F27-BBB1-9762834CA944}"/>
    <cellStyle name="Normal Title 6 4" xfId="10270" xr:uid="{48417935-31D0-415A-A5DE-19847DDC9336}"/>
    <cellStyle name="Normal Title 7" xfId="10271" xr:uid="{762B8AFE-659F-470D-92E9-BA2A3C547129}"/>
    <cellStyle name="Normal Title 7 2" xfId="10272" xr:uid="{AB8E6F37-3C4C-4254-B38A-6241C86AC358}"/>
    <cellStyle name="Normal Title 7 3" xfId="10273" xr:uid="{7293D204-FB24-4208-B2BF-67D4F4D64F67}"/>
    <cellStyle name="Normal Title 7 4" xfId="10274" xr:uid="{E2839E73-6B9B-44C8-B2AD-122AE83BEE2D}"/>
    <cellStyle name="Normal Title 8" xfId="10275" xr:uid="{9BF88466-6927-4475-A289-79A6474DC20D}"/>
    <cellStyle name="Normal Title 8 2" xfId="10276" xr:uid="{C75460E1-AFDB-4C1F-B8EF-35301C1BFC19}"/>
    <cellStyle name="Normal Title 8 3" xfId="10277" xr:uid="{1FDCED87-D794-45B5-8205-E4CBDC8CD0E6}"/>
    <cellStyle name="Normal Title 8 4" xfId="10278" xr:uid="{8A487C89-9D3E-4861-8B3A-6B1642880F28}"/>
    <cellStyle name="Normal Title 9" xfId="10279" xr:uid="{9E6716A4-3C55-4316-AB8F-AADC17C42C9E}"/>
    <cellStyle name="Normal Title 9 2" xfId="10280" xr:uid="{86986B78-9F21-494E-9E2D-F6AD54891595}"/>
    <cellStyle name="Normal Title 9 3" xfId="10281" xr:uid="{1F4BE376-635C-4F87-8195-D05AC5EB2EC6}"/>
    <cellStyle name="Normal Title 9 4" xfId="10282" xr:uid="{66E8DA72-9569-434D-90C0-4A68C1025461}"/>
    <cellStyle name="Normal U" xfId="10283" xr:uid="{5D74FB6A-2DCE-4EF6-9EC4-5EAE72BA698A}"/>
    <cellStyle name="Normal_T240 - BS&amp;PLT - YE12'08" xfId="16" xr:uid="{252C392A-4917-4B8E-81AD-E40FB6D657F4}"/>
    <cellStyle name="normal5" xfId="10284" xr:uid="{DE6854D5-2F66-46A5-9E87-1F5B53C79323}"/>
    <cellStyle name="NormalBoldUnderline" xfId="10285" xr:uid="{540803BD-D2B8-48DC-9B30-B9CC043D4AC8}"/>
    <cellStyle name="NormalBoldUnderline 2" xfId="10286" xr:uid="{38AD6767-E712-4029-A3C0-5844D23593AA}"/>
    <cellStyle name="Normale_9639A02C" xfId="10287" xr:uid="{15B0418C-D157-4F99-961A-A3AECCAC5CD3}"/>
    <cellStyle name="NormalGB" xfId="10288" xr:uid="{DC121644-D825-40B9-884E-2C6B36D1A070}"/>
    <cellStyle name="NormalGB 2" xfId="10289" xr:uid="{325EF9E3-741B-4319-A9AA-A94D9BCED302}"/>
    <cellStyle name="NormalNumber" xfId="10290" xr:uid="{4368EF10-DE06-4692-96B1-CB7AA10CD172}"/>
    <cellStyle name="NormalProcedure" xfId="10291" xr:uid="{58F0CDC9-BBCB-4599-AF68-81ACD1C1A80F}"/>
    <cellStyle name="NormalProcedure 2" xfId="10292" xr:uid="{75A703AC-2B61-41C4-B1A7-AD5C8D784881}"/>
    <cellStyle name="Normalx" xfId="10293" xr:uid="{80C69094-71F4-49C4-A45D-844C34AE4455}"/>
    <cellStyle name="NormalxShadow" xfId="10294" xr:uid="{0AA1E38E-0A1D-4EC3-92B0-9D6C02CCBF51}"/>
    <cellStyle name="Note 18 2" xfId="1995" xr:uid="{17522100-C284-4CC2-93AB-005CB8777112}"/>
    <cellStyle name="Note 2" xfId="10295" xr:uid="{0795AAF3-DA39-49C1-82EB-EF676AFB3566}"/>
    <cellStyle name="Note 2 2" xfId="1996" xr:uid="{CD38B42D-3033-415F-951A-E575C8C5E078}"/>
    <cellStyle name="Note 2 2 2" xfId="10296" xr:uid="{4DE16201-542F-48CC-B873-44FF597D12A9}"/>
    <cellStyle name="Note 2 3" xfId="1997" xr:uid="{68021D36-BBF9-4EC3-A6AB-B21238716795}"/>
    <cellStyle name="Note 2 3 2" xfId="1998" xr:uid="{0DA6DDD1-E3FC-45E7-A894-3D35772D2828}"/>
    <cellStyle name="Note 2 4" xfId="1999" xr:uid="{BB6FE04F-ACA2-48C8-A861-F1E6345C4F33}"/>
    <cellStyle name="Note 3" xfId="10297" xr:uid="{70A51072-DD66-4B3E-89CC-02171D10CB8F}"/>
    <cellStyle name="Note 3 2" xfId="2000" xr:uid="{59B55666-B9C4-43D7-BC12-779C7E71843C}"/>
    <cellStyle name="Note 3 2 2" xfId="10298" xr:uid="{AABA3441-7480-4F40-8469-EE8386F000EA}"/>
    <cellStyle name="Note 4" xfId="10299" xr:uid="{39F40461-47B4-4276-9852-D08F10FC725E}"/>
    <cellStyle name="Note 4 2" xfId="2001" xr:uid="{19053E79-4D85-4328-956C-7AFBB72F9D84}"/>
    <cellStyle name="Note 4 2 2" xfId="10300" xr:uid="{033DB905-EF36-4862-8CD3-C019F702D765}"/>
    <cellStyle name="Note 5" xfId="10301" xr:uid="{076BA3BC-1831-456E-873A-8721F123E721}"/>
    <cellStyle name="Note 5 2" xfId="10302" xr:uid="{60EE0AA8-EDF9-4E14-94CB-7EF16ABC65A3}"/>
    <cellStyle name="Num" xfId="10303" xr:uid="{B110BAD3-617C-442D-97B2-88640F76CA63}"/>
    <cellStyle name="num1Style" xfId="10304" xr:uid="{4A42C30C-14B4-4775-8B0E-902CFAD41496}"/>
    <cellStyle name="num1Styleb" xfId="10305" xr:uid="{B413F714-A624-4097-A7F6-84721E03648C}"/>
    <cellStyle name="num4Style" xfId="10306" xr:uid="{EA858D31-D327-43EB-BC49-99D9CE8E70A6}"/>
    <cellStyle name="num4Styleb" xfId="10307" xr:uid="{12BEA66D-21F4-4EC3-A28C-2F7AC1411759}"/>
    <cellStyle name="NUMBER" xfId="10308" xr:uid="{8D6164B8-BAD1-46CA-9CE2-6D9B2751CA29}"/>
    <cellStyle name="numbers" xfId="10309" xr:uid="{25736DFE-9E99-4CEF-A211-DB5F4D57C8F2}"/>
    <cellStyle name="Numbers - Bold" xfId="10310" xr:uid="{36C834F2-4FB5-4881-A812-CDEB8B6B7C0B}"/>
    <cellStyle name="Numbers - Bold - Italic" xfId="10311" xr:uid="{EDE45A4D-4DEB-497A-B6CE-A08F891EFDBF}"/>
    <cellStyle name="Numbers - Bold_1pager28" xfId="10312" xr:uid="{45B766B0-C7A4-4DE9-A7BD-4F897E54F95E}"/>
    <cellStyle name="Numbers - Large" xfId="10313" xr:uid="{7D2BF89D-8846-4AB7-91AE-22B92F0D8D4B}"/>
    <cellStyle name="Numbers_Comps" xfId="10314" xr:uid="{981A1D5A-398A-4F5A-91E9-24E2321847AD}"/>
    <cellStyle name="numPStyle" xfId="10315" xr:uid="{4A1CDD1E-A2BC-4703-BDD2-1A320BE1F73F}"/>
    <cellStyle name="numPStyleb" xfId="10316" xr:uid="{E52CB119-9CD9-44CB-816D-20A5B2ED145B}"/>
    <cellStyle name="numXStyle" xfId="10317" xr:uid="{B6DE40D7-6AE5-43BA-B1E1-708BB683299B}"/>
    <cellStyle name="numXStyleb" xfId="10318" xr:uid="{E120FA68-8286-4C3E-9EAC-60087FD2589B}"/>
    <cellStyle name="Ø›ŽÅ [0]_SCWHX012" xfId="2002" xr:uid="{0932E95D-A535-4F11-8124-F9523D3D6EE0}"/>
    <cellStyle name="Ø›ŽÅ_SCWHX012" xfId="2003" xr:uid="{A6D901A7-D3D5-422D-BD47-FA6D52A6B4DE}"/>
    <cellStyle name="OCR12" xfId="10319" xr:uid="{43242D87-B99C-4F39-92E8-BEB39647A4CB}"/>
    <cellStyle name="OCR-A" xfId="10320" xr:uid="{6292FDCA-CD6F-4C5A-A512-795D404A01EB}"/>
    <cellStyle name="Œ…‹æØ‚è [0.00]_9610aje" xfId="2004" xr:uid="{87E3D670-D82A-4F25-9A3B-E6695132DCE3}"/>
    <cellStyle name="Œ…‹æØ‚è_9610aje" xfId="2005" xr:uid="{0415CAC5-96FC-4341-8EC0-4EC70C1EFD4B}"/>
    <cellStyle name="oft Excel]_x000d__x000a_Comment=open=/f を指定すると、ユーザー定義関数を関数貼り付けの一覧に登録することができます。_x000d__x000a_Maximized" xfId="2006" xr:uid="{09B4A250-2269-446B-94FE-35F4B9928304}"/>
    <cellStyle name="oft Excel]_x000d__x000a_Comment=open=/f を指定すると、ユーザー定義関数を関数貼り付けの一覧に登録することができます。_x000d__x000a_Maximized=x3/$U" xfId="2007" xr:uid="{8F9C2FE1-814A-4C43-8B07-58FBAE6DE329}"/>
    <cellStyle name="oft Excel]_x000d__x000a_Comment=open=/f を指定すると、ユーザー定義関数を関数貼り付けの一覧に登録することができます。_x000d__x000a_Maximized=x3ｯ_x0018_U" xfId="2008" xr:uid="{FD7CACE0-61E2-41C4-9D89-E07ED3EC494A}"/>
    <cellStyle name="oft Excel]_x000d__x000a_Comment=The open=/f lines load custom functions into the Paste Function list._x000d__x000a_Maximized=3_x000d__x000a_Basics=1_x000d__x000a_A" xfId="2009" xr:uid="{70D45D22-1C05-4C4B-AC6E-E12191CACFD1}"/>
    <cellStyle name="oft Excel]_x000d__x000a_Comment=The open=/f lines load custom functions into the Paste Function list._x000d__x000a_Maximized=3_x000d__x000a_Basics=1_x000d__x000a_A 2" xfId="2010" xr:uid="{992FC4DC-89B0-41BE-823D-4E5D9F06B8EE}"/>
    <cellStyle name="oft Excel]_x000d__x000a_Comment=The open=/f lines load custom functions into the Paste Function list._x000d__x000a_Maximized=3_x000d__x000a_Basics=1_x000d__x000a_A 2 2" xfId="10322" xr:uid="{01170F65-99A4-44E5-88C7-99BA9F78893C}"/>
    <cellStyle name="oft Excel]_x000d__x000a_Comment=The open=/f lines load custom functions into the Paste Function list._x000d__x000a_Maximized=3_x000d__x000a_Basics=1_x000d__x000a_A 3" xfId="10321" xr:uid="{4D2065F0-76C5-42B4-80A0-0142C4289139}"/>
    <cellStyle name="oft Mail]_x000d__x000a_NextOnMoveDelete=1_x000d__x000a_CustomInitHandler=_x000d__x000a_DemosEnabled=1_x000d__x000a_WG=0_x000d__x000a_Login=slwong_x000d__x000a_MAPIHELP=C:\MSMAIL\MSMAIL.HL" xfId="10323" xr:uid="{B8403F6A-D166-4CAA-AF31-0B80769C871A}"/>
    <cellStyle name="OTM" xfId="10324" xr:uid="{9B8C32DB-0629-4270-93A8-B1A12BABD5F6}"/>
    <cellStyle name="Outlined" xfId="10325" xr:uid="{D7A99E31-E33E-408F-A32E-CDDB9099413B}"/>
    <cellStyle name="Output 18 2" xfId="2011" xr:uid="{117B80F8-1E5C-4FE9-AC42-783A68C72C72}"/>
    <cellStyle name="Output 2" xfId="10326" xr:uid="{EC14CD6D-D0FB-4D65-A9DF-24B912E34620}"/>
    <cellStyle name="Output 2 2" xfId="2012" xr:uid="{CB01557F-712E-407D-A073-9F665AFF8C58}"/>
    <cellStyle name="Output 2 2 2" xfId="10327" xr:uid="{496E6D78-93E7-4757-835B-D9346DE387AA}"/>
    <cellStyle name="Output 2 3" xfId="2013" xr:uid="{25789664-60EC-4612-A405-44A47AA5FB0E}"/>
    <cellStyle name="Output 2 4" xfId="2014" xr:uid="{5D7E0921-7617-4BB8-A4F3-5A228441BCA8}"/>
    <cellStyle name="Output 3" xfId="10328" xr:uid="{76899F1A-4251-4DB5-95DC-18813600D777}"/>
    <cellStyle name="Output 3 2" xfId="10329" xr:uid="{D41EBE5C-092A-4009-8C8A-E742E0E9FDF1}"/>
    <cellStyle name="Output 4" xfId="10330" xr:uid="{A724C6CE-4F0A-4C6F-AEBB-D17FD4318EEF}"/>
    <cellStyle name="Output 4 2" xfId="10331" xr:uid="{493DC7EE-175F-45E8-81DE-EA76ED8B9E62}"/>
    <cellStyle name="Output 5" xfId="10332" xr:uid="{AA7ACAF6-D49A-491B-8606-C49E04DC003C}"/>
    <cellStyle name="Output 5 2" xfId="10333" xr:uid="{B01B7B13-8EE8-4C98-9A59-7D98858882A4}"/>
    <cellStyle name="OUTPUT AMOUNTS" xfId="10334" xr:uid="{33E1ABEF-7ED7-488F-9C45-5D50B5BAD888}"/>
    <cellStyle name="Output Amounts 2" xfId="10335" xr:uid="{2B4A554B-B6AB-4C2A-8E1F-44299687CE30}"/>
    <cellStyle name="Output Amounts 3" xfId="10336" xr:uid="{EABE9DCC-359A-46DB-9500-71D51FA4C0A5}"/>
    <cellStyle name="Output Column Headings" xfId="10337" xr:uid="{A1A8E996-594F-4D86-9157-D5A3BB9A148D}"/>
    <cellStyle name="Output Column Headings 2" xfId="10338" xr:uid="{8D2A5107-76EB-4427-B70D-2C56CE1EFD64}"/>
    <cellStyle name="Output Line Items" xfId="10339" xr:uid="{7CF0666A-24BA-422C-A95D-087610301429}"/>
    <cellStyle name="Output Line Items 2" xfId="10340" xr:uid="{0F7307BB-4C9D-4B0F-BA45-655C5F020715}"/>
    <cellStyle name="Output Report Heading" xfId="10341" xr:uid="{A06B4216-F907-43ED-89B0-6DCA95A32C94}"/>
    <cellStyle name="Output Report Title" xfId="10342" xr:uid="{E97946B3-3DE3-46AC-B565-8077CED9CC41}"/>
    <cellStyle name="p" xfId="10343" xr:uid="{DA6612EC-3040-4925-9469-63806EF779C4}"/>
    <cellStyle name="Page Heading" xfId="10344" xr:uid="{43D5F721-CC34-4929-9021-FCD284B729A8}"/>
    <cellStyle name="Page Heading Large" xfId="10345" xr:uid="{A0EA494B-91B7-4854-A2B8-6E3D63587E3C}"/>
    <cellStyle name="Page Heading Small" xfId="10346" xr:uid="{A9579A65-A21B-470A-9E1F-96C9A2A5575B}"/>
    <cellStyle name="Page Number" xfId="10347" xr:uid="{330E91EB-EA42-4E5E-AFDE-7413E5579585}"/>
    <cellStyle name="Page Number 2" xfId="10348" xr:uid="{85A74341-3266-4CE9-A1E0-C0DB39CD5029}"/>
    <cellStyle name="Page Title" xfId="10349" xr:uid="{C449C7C1-D6D2-40A5-B29D-9835C7D69DD9}"/>
    <cellStyle name="PB Table Heading" xfId="10350" xr:uid="{02BC9962-2E05-44DE-9239-4A8EC9C72017}"/>
    <cellStyle name="PB Table Heading 10" xfId="10351" xr:uid="{7516622B-C3FD-4DB4-A2AF-9D0D4CACEE3F}"/>
    <cellStyle name="PB Table Heading 10 2" xfId="10352" xr:uid="{14D125F3-9D41-4E4A-B01B-753061E67051}"/>
    <cellStyle name="PB Table Heading 10 3" xfId="10353" xr:uid="{24D136CB-CDB8-4A6A-A0BD-48E8CA750521}"/>
    <cellStyle name="PB Table Heading 10 4" xfId="10354" xr:uid="{BEB1B04F-CDC4-462D-B9E1-2453E552314C}"/>
    <cellStyle name="PB Table Heading 11" xfId="10355" xr:uid="{1AE8F9BE-1909-49BA-9291-3AB12A2AB36D}"/>
    <cellStyle name="PB Table Heading 11 2" xfId="10356" xr:uid="{D6A2B813-F680-44C8-8D50-2F2CC38743B2}"/>
    <cellStyle name="PB Table Heading 11 3" xfId="10357" xr:uid="{E948653D-B24C-46C0-A1A4-AC6CB24D8ACB}"/>
    <cellStyle name="PB Table Heading 11 4" xfId="10358" xr:uid="{8E1F2400-FA0D-4421-B91F-93CC9B932057}"/>
    <cellStyle name="PB Table Heading 12" xfId="10359" xr:uid="{8C116FB6-8F27-4F6A-8269-B0D6EBB4AD92}"/>
    <cellStyle name="PB Table Heading 12 2" xfId="10360" xr:uid="{09F9C687-38E3-493F-A24E-7B13F0A39F9E}"/>
    <cellStyle name="PB Table Heading 12 3" xfId="10361" xr:uid="{AB12CA56-8546-4231-8208-9600AA0B0725}"/>
    <cellStyle name="PB Table Heading 12 4" xfId="10362" xr:uid="{42646359-BCC2-4D4B-8D1A-FD2C783D73B3}"/>
    <cellStyle name="PB Table Heading 13" xfId="10363" xr:uid="{F8E50C3C-4124-406D-9AB7-523A25A42E2E}"/>
    <cellStyle name="PB Table Heading 13 2" xfId="10364" xr:uid="{EB5F6173-BD20-4AA7-91DB-CAADB24CC70E}"/>
    <cellStyle name="PB Table Heading 13 3" xfId="10365" xr:uid="{CD2FC631-12EB-40D4-A341-F313E3F0AB6F}"/>
    <cellStyle name="PB Table Heading 13 4" xfId="10366" xr:uid="{C800A342-E309-448F-945F-ACE71073FFF7}"/>
    <cellStyle name="PB Table Heading 14" xfId="10367" xr:uid="{5C077E8F-B768-4CD2-907C-87F446EFD2E8}"/>
    <cellStyle name="PB Table Heading 14 2" xfId="10368" xr:uid="{25D27015-AEF1-4E6C-8E26-0F34EB5B990B}"/>
    <cellStyle name="PB Table Heading 14 3" xfId="10369" xr:uid="{4BFBCAD5-A473-456F-89A2-CA34F64B911C}"/>
    <cellStyle name="PB Table Heading 14 4" xfId="10370" xr:uid="{1D5C6A01-763D-44E9-AFBA-32ED0C36A13E}"/>
    <cellStyle name="PB Table Heading 15" xfId="10371" xr:uid="{EF96826F-083D-4BAA-945C-AB6E9D0327B1}"/>
    <cellStyle name="PB Table Heading 15 2" xfId="10372" xr:uid="{51E680E5-3403-48C3-9C41-BBA3D13EDCE4}"/>
    <cellStyle name="PB Table Heading 15 3" xfId="10373" xr:uid="{2566D677-BE9A-4E7B-A20B-3ED9A62CEC81}"/>
    <cellStyle name="PB Table Heading 15 4" xfId="10374" xr:uid="{B0E6E697-0069-4F85-BB6F-6D48AF1357B2}"/>
    <cellStyle name="PB Table Heading 16" xfId="10375" xr:uid="{AAB43A63-9F61-4FCA-BD9B-59ECBFFFEED8}"/>
    <cellStyle name="PB Table Heading 16 2" xfId="10376" xr:uid="{4CF11B2D-57E5-4D83-B8CE-E7BC6CD787C6}"/>
    <cellStyle name="PB Table Heading 16 3" xfId="10377" xr:uid="{3576EA69-2E28-4431-8C8D-B5A26F7763B5}"/>
    <cellStyle name="PB Table Heading 16 4" xfId="10378" xr:uid="{B086BB0C-834C-47A1-8FFE-3347948EF207}"/>
    <cellStyle name="PB Table Heading 17" xfId="10379" xr:uid="{5B0254FC-D494-4E48-B4A2-2168F1753296}"/>
    <cellStyle name="PB Table Heading 17 2" xfId="10380" xr:uid="{E0B06400-8F0F-4EC1-BE93-A1B474DC1C74}"/>
    <cellStyle name="PB Table Heading 17 3" xfId="10381" xr:uid="{A690BF2C-2679-4694-88F3-63950626682A}"/>
    <cellStyle name="PB Table Heading 17 4" xfId="10382" xr:uid="{7CE65F4F-21F7-4A12-AEF6-E518EBE6BBEC}"/>
    <cellStyle name="PB Table Heading 18" xfId="10383" xr:uid="{60F2A569-CCC5-4F7A-86D5-79A1C31B7092}"/>
    <cellStyle name="PB Table Heading 18 2" xfId="10384" xr:uid="{42305954-89FD-43C2-8667-33A97C083517}"/>
    <cellStyle name="PB Table Heading 18 3" xfId="10385" xr:uid="{38460870-EA8C-41CE-B4CF-D93839B67F04}"/>
    <cellStyle name="PB Table Heading 18 4" xfId="10386" xr:uid="{33234F02-367D-4D9E-B2B8-359701344834}"/>
    <cellStyle name="PB Table Heading 19" xfId="10387" xr:uid="{822B9DE3-6FBB-4A4A-BF76-97A998CB84AD}"/>
    <cellStyle name="PB Table Heading 19 2" xfId="10388" xr:uid="{244C20A9-BDD2-4580-9BC3-C57813254AE7}"/>
    <cellStyle name="PB Table Heading 19 3" xfId="10389" xr:uid="{E578A956-E2D2-42AC-81FB-591055C085C8}"/>
    <cellStyle name="PB Table Heading 19 4" xfId="10390" xr:uid="{B9E82922-A26C-44CD-8C8E-9ED603A0866B}"/>
    <cellStyle name="PB Table Heading 2" xfId="10391" xr:uid="{9BFCECBE-821C-4724-9899-BD447A0438A9}"/>
    <cellStyle name="PB Table Heading 2 2" xfId="10392" xr:uid="{A076D66D-0487-41A1-9519-916054C32637}"/>
    <cellStyle name="PB Table Heading 2 3" xfId="10393" xr:uid="{C2D947BB-87E9-4C4E-A36F-B04CC9D73BCC}"/>
    <cellStyle name="PB Table Heading 2 4" xfId="10394" xr:uid="{FC8DECC1-8562-4761-B11E-A3795A947825}"/>
    <cellStyle name="PB Table Heading 20" xfId="10395" xr:uid="{EF4C1C99-DA00-4FB4-87B2-CABFCB7EA77F}"/>
    <cellStyle name="PB Table Heading 20 2" xfId="10396" xr:uid="{5DEAC96F-6147-4BDE-9418-70C74E0D8131}"/>
    <cellStyle name="PB Table Heading 20 3" xfId="10397" xr:uid="{142C09DA-BCDE-4A89-AFEE-C9BCFC7DC57D}"/>
    <cellStyle name="PB Table Heading 20 4" xfId="10398" xr:uid="{66D946F6-9713-42FE-BE32-BCDFC0E5B4C8}"/>
    <cellStyle name="PB Table Heading 21" xfId="10399" xr:uid="{EF6823A8-1DF5-43DB-9F86-1047DF855D36}"/>
    <cellStyle name="PB Table Heading 21 2" xfId="10400" xr:uid="{E199F365-FE50-4155-AA2F-0A12E6BF3DD7}"/>
    <cellStyle name="PB Table Heading 21 3" xfId="10401" xr:uid="{54E1B2E2-F3E1-4C7A-8A68-F2474AF40584}"/>
    <cellStyle name="PB Table Heading 21 4" xfId="10402" xr:uid="{CE03FF45-43E9-4E1F-980C-5D460A555F9C}"/>
    <cellStyle name="PB Table Heading 22" xfId="10403" xr:uid="{BA395721-BEC5-4888-A463-0201C0D99427}"/>
    <cellStyle name="PB Table Heading 22 2" xfId="10404" xr:uid="{0911E98C-4C93-4ECD-B609-F20385E82D8D}"/>
    <cellStyle name="PB Table Heading 22 3" xfId="10405" xr:uid="{52EB3F0B-32EA-4CF0-BCF0-62245981A4FD}"/>
    <cellStyle name="PB Table Heading 22 4" xfId="10406" xr:uid="{4F7071C6-EB6B-406B-B991-F0F295AD68FA}"/>
    <cellStyle name="PB Table Heading 23" xfId="10407" xr:uid="{0AB85824-F213-4D1D-960E-1AE813F52223}"/>
    <cellStyle name="PB Table Heading 23 2" xfId="10408" xr:uid="{9A7A0F3F-E454-4278-AB02-A92C1BAD590D}"/>
    <cellStyle name="PB Table Heading 23 3" xfId="10409" xr:uid="{6D9B29D2-95CA-4007-A125-0440AC9B6AC3}"/>
    <cellStyle name="PB Table Heading 23 4" xfId="10410" xr:uid="{4E25B673-1090-4B7D-9968-C409C197FFEF}"/>
    <cellStyle name="PB Table Heading 24" xfId="10411" xr:uid="{26E7AA22-B029-456A-857E-7AE15878E741}"/>
    <cellStyle name="PB Table Heading 24 2" xfId="10412" xr:uid="{5E8877E2-CFF0-4BB8-BFDD-4033F07AC528}"/>
    <cellStyle name="PB Table Heading 24 3" xfId="10413" xr:uid="{17C354D2-45D6-401A-B210-BCF7D03CD27E}"/>
    <cellStyle name="PB Table Heading 24 4" xfId="10414" xr:uid="{381E5245-17B9-49BB-BA6D-FF767EE7E6C6}"/>
    <cellStyle name="PB Table Heading 25" xfId="10415" xr:uid="{D97DBCA6-53DA-430C-B9E4-A13229C98BAF}"/>
    <cellStyle name="PB Table Heading 25 2" xfId="10416" xr:uid="{7464287A-85A7-46C4-9EB5-FC5C889081A8}"/>
    <cellStyle name="PB Table Heading 25 3" xfId="10417" xr:uid="{16411950-9F75-4E68-ABF7-80EDC8ADB060}"/>
    <cellStyle name="PB Table Heading 25 4" xfId="10418" xr:uid="{48BD7679-E415-4BB2-975E-E55BA12E8279}"/>
    <cellStyle name="PB Table Heading 26" xfId="10419" xr:uid="{C52CEFC2-1F9A-4516-A5CA-7DAE93653274}"/>
    <cellStyle name="PB Table Heading 26 2" xfId="10420" xr:uid="{8048C0ED-39FA-46B5-AFC1-69B53828B412}"/>
    <cellStyle name="PB Table Heading 26 3" xfId="10421" xr:uid="{E21230BD-3244-4836-A476-7CCA1C37893C}"/>
    <cellStyle name="PB Table Heading 26 4" xfId="10422" xr:uid="{C5452064-8A5B-45B3-9FF7-47CA5C9A9C43}"/>
    <cellStyle name="PB Table Heading 27" xfId="10423" xr:uid="{4F7D3B60-6962-4F97-8704-0F09DB042E08}"/>
    <cellStyle name="PB Table Heading 27 2" xfId="10424" xr:uid="{1CA7B31A-7DB8-4DAE-AFD7-8F1A5A84C56B}"/>
    <cellStyle name="PB Table Heading 27 3" xfId="10425" xr:uid="{2AD351CE-8F45-42CA-99FF-83B3DEF9EE9B}"/>
    <cellStyle name="PB Table Heading 27 4" xfId="10426" xr:uid="{606477F0-A99B-4E0C-A4D0-258D76933F22}"/>
    <cellStyle name="PB Table Heading 28" xfId="10427" xr:uid="{D8D767F5-3AFC-4AC5-8233-2A08A1D543EC}"/>
    <cellStyle name="PB Table Heading 28 2" xfId="10428" xr:uid="{E440431D-65F5-471B-A6E5-7D52C09A5EC2}"/>
    <cellStyle name="PB Table Heading 28 3" xfId="10429" xr:uid="{C93B4494-1816-4416-9865-EA8CDCD0907D}"/>
    <cellStyle name="PB Table Heading 28 4" xfId="10430" xr:uid="{7484AF12-182A-4058-AB0C-9CCA9590E9DF}"/>
    <cellStyle name="PB Table Heading 29" xfId="10431" xr:uid="{CBFA8755-2204-4CF7-9EA6-F32684A19E5A}"/>
    <cellStyle name="PB Table Heading 29 2" xfId="10432" xr:uid="{99EE6130-99CA-4B6B-842E-DC169E2135AD}"/>
    <cellStyle name="PB Table Heading 29 3" xfId="10433" xr:uid="{F7C6C86D-54C6-49FB-86B5-7A85E45E40E9}"/>
    <cellStyle name="PB Table Heading 29 4" xfId="10434" xr:uid="{7BCA680B-7334-4C12-B230-9484D16B79D2}"/>
    <cellStyle name="PB Table Heading 3" xfId="10435" xr:uid="{9A6209F2-9840-41E4-A690-4B7B89548BEF}"/>
    <cellStyle name="PB Table Heading 3 2" xfId="10436" xr:uid="{1ACB6436-6D5A-4A98-BBF9-F5A840949F18}"/>
    <cellStyle name="PB Table Heading 3 3" xfId="10437" xr:uid="{7FBE685B-E598-4E4B-8B63-14904D22B857}"/>
    <cellStyle name="PB Table Heading 3 4" xfId="10438" xr:uid="{D240A00E-CFAA-431C-A0B4-2018912AFAE9}"/>
    <cellStyle name="PB Table Heading 30" xfId="10439" xr:uid="{65277BCE-778D-4CBF-8FDE-BFAC7C39E26B}"/>
    <cellStyle name="PB Table Heading 30 2" xfId="10440" xr:uid="{8FBC7AA0-98FD-4BB9-BD92-73C58B53F3A5}"/>
    <cellStyle name="PB Table Heading 30 3" xfId="10441" xr:uid="{F8770E9F-B9FE-4AD6-8EDA-AF9A84210511}"/>
    <cellStyle name="PB Table Heading 30 4" xfId="10442" xr:uid="{0F737DF1-A271-4FEA-B3DF-866FC6EB9473}"/>
    <cellStyle name="PB Table Heading 31" xfId="10443" xr:uid="{F6878010-A914-4160-AE43-86CE2A9B9322}"/>
    <cellStyle name="PB Table Heading 31 2" xfId="10444" xr:uid="{0CBB15ED-2748-45EB-8088-410A2D0E1008}"/>
    <cellStyle name="PB Table Heading 31 3" xfId="10445" xr:uid="{83B1DE38-2C91-4B72-8ACC-8726101DCEC9}"/>
    <cellStyle name="PB Table Heading 31 4" xfId="10446" xr:uid="{2E10CE7C-860E-46BA-837E-B21EDD85B46B}"/>
    <cellStyle name="PB Table Heading 32" xfId="10447" xr:uid="{6DCD187A-662E-4459-8988-F18028ED2229}"/>
    <cellStyle name="PB Table Heading 32 2" xfId="10448" xr:uid="{709DF301-5154-4D9D-B5ED-5D6929662C51}"/>
    <cellStyle name="PB Table Heading 32 3" xfId="10449" xr:uid="{C99B7569-B94A-4348-9FA1-F298E16EC1DA}"/>
    <cellStyle name="PB Table Heading 32 4" xfId="10450" xr:uid="{6892FAEA-46F9-404F-B99B-C3E691910970}"/>
    <cellStyle name="PB Table Heading 33" xfId="10451" xr:uid="{A855A3A3-ACA8-4AD7-9BEB-DB9F5A29AF25}"/>
    <cellStyle name="PB Table Heading 33 2" xfId="10452" xr:uid="{868341AB-C86F-4C89-AAA3-FDEAA39416D5}"/>
    <cellStyle name="PB Table Heading 33 3" xfId="10453" xr:uid="{E0717C19-16F2-4E04-B054-60A9B484E936}"/>
    <cellStyle name="PB Table Heading 33 4" xfId="10454" xr:uid="{72B77B7C-6091-4843-917F-74634CA7561D}"/>
    <cellStyle name="PB Table Heading 34" xfId="10455" xr:uid="{118CB8A4-1027-4CFB-B8AE-F63FBB628401}"/>
    <cellStyle name="PB Table Heading 34 2" xfId="10456" xr:uid="{5F8204FC-7D8D-45FD-939A-608965FB2DC9}"/>
    <cellStyle name="PB Table Heading 34 3" xfId="10457" xr:uid="{7987A3B7-1364-4597-A895-089092914B40}"/>
    <cellStyle name="PB Table Heading 34 4" xfId="10458" xr:uid="{80C21730-2149-45D7-82C8-2C13C3CF2EE9}"/>
    <cellStyle name="PB Table Heading 35" xfId="10459" xr:uid="{C8EBD0F1-F019-40DC-8774-222FF97AC115}"/>
    <cellStyle name="PB Table Heading 35 2" xfId="10460" xr:uid="{C495D6AE-8E57-4858-A34F-0936CA6DF434}"/>
    <cellStyle name="PB Table Heading 35 3" xfId="10461" xr:uid="{3A5B86DF-287D-41B7-B72C-B43E78ACC8AB}"/>
    <cellStyle name="PB Table Heading 35 4" xfId="10462" xr:uid="{1CB9BE3C-AFDE-421F-91E0-3D49172B255D}"/>
    <cellStyle name="PB Table Heading 36" xfId="10463" xr:uid="{4C2BCA13-1196-4B0B-9FFD-CA66F01E3A3C}"/>
    <cellStyle name="PB Table Heading 36 2" xfId="10464" xr:uid="{5886DDA9-CED0-463C-8893-F421B4A92D5E}"/>
    <cellStyle name="PB Table Heading 36 3" xfId="10465" xr:uid="{162E4F64-B9FB-4D56-B033-E4859CF20B0D}"/>
    <cellStyle name="PB Table Heading 36 4" xfId="10466" xr:uid="{1E7C0615-49B7-4357-9226-5330FF06B67F}"/>
    <cellStyle name="PB Table Heading 37" xfId="10467" xr:uid="{FE5B54E5-2DE7-49C9-B194-A40C562363EE}"/>
    <cellStyle name="PB Table Heading 37 2" xfId="10468" xr:uid="{030675CC-4DB4-40A1-A6BC-42498679D984}"/>
    <cellStyle name="PB Table Heading 37 3" xfId="10469" xr:uid="{AE362A99-DAC8-4D3D-9AAE-0D3567C8AA3D}"/>
    <cellStyle name="PB Table Heading 37 4" xfId="10470" xr:uid="{C4DD111E-241F-429B-8AEB-15F2E0F559FD}"/>
    <cellStyle name="PB Table Heading 38" xfId="10471" xr:uid="{FE2EA74C-E722-4A3A-84C3-D07D48D90204}"/>
    <cellStyle name="PB Table Heading 38 2" xfId="10472" xr:uid="{701A4920-5BB6-4EA9-B4E9-D4D4C1EE5444}"/>
    <cellStyle name="PB Table Heading 38 3" xfId="10473" xr:uid="{F924756E-9851-41FF-93DF-860202E38CA7}"/>
    <cellStyle name="PB Table Heading 38 4" xfId="10474" xr:uid="{2C67B7FF-1F90-4500-89B2-6FB1C627E07D}"/>
    <cellStyle name="PB Table Heading 39" xfId="10475" xr:uid="{65193F03-A151-4967-9916-D57A0BE628CB}"/>
    <cellStyle name="PB Table Heading 39 2" xfId="10476" xr:uid="{89BE435F-CD27-4437-8B61-50FEC93FBB16}"/>
    <cellStyle name="PB Table Heading 39 3" xfId="10477" xr:uid="{F88CEA97-8594-4E2F-9970-FEC86CBA0869}"/>
    <cellStyle name="PB Table Heading 39 4" xfId="10478" xr:uid="{1FC33F1A-D38F-498D-BBAF-94DD4A4C1F34}"/>
    <cellStyle name="PB Table Heading 4" xfId="10479" xr:uid="{8E16795C-8C7D-4C92-BD00-98320FFB3F03}"/>
    <cellStyle name="PB Table Heading 4 2" xfId="10480" xr:uid="{04C12956-A3ED-4338-95B1-46AD83D7A867}"/>
    <cellStyle name="PB Table Heading 4 3" xfId="10481" xr:uid="{01601414-6DC8-4447-BD5B-7C2795C95C97}"/>
    <cellStyle name="PB Table Heading 4 4" xfId="10482" xr:uid="{83C9DC9E-DA02-4D62-B35A-7975E2DD8AE6}"/>
    <cellStyle name="PB Table Heading 40" xfId="10483" xr:uid="{4B5A876D-FA19-4BC8-BED1-54B7374DD6A3}"/>
    <cellStyle name="PB Table Heading 40 2" xfId="10484" xr:uid="{33008AE3-9D35-4EA7-9E0D-6961882AF02B}"/>
    <cellStyle name="PB Table Heading 40 3" xfId="10485" xr:uid="{D8C02E18-DB1F-4316-86E9-A77058AC4C85}"/>
    <cellStyle name="PB Table Heading 40 4" xfId="10486" xr:uid="{87483A47-6E99-4567-B0D2-901CB3B4F2AD}"/>
    <cellStyle name="PB Table Heading 41" xfId="10487" xr:uid="{D5E89C7D-C5E8-41F9-9BA1-5E9C16C5865E}"/>
    <cellStyle name="PB Table Heading 41 2" xfId="10488" xr:uid="{EBE0587C-7805-4E70-B6BD-DE281798FE20}"/>
    <cellStyle name="PB Table Heading 41 3" xfId="10489" xr:uid="{7D716F5C-D04C-4EC8-8A8E-6FFC9F3CC03F}"/>
    <cellStyle name="PB Table Heading 41 4" xfId="10490" xr:uid="{0A559B6F-5DB8-48D3-9245-4015E2D68379}"/>
    <cellStyle name="PB Table Heading 42" xfId="10491" xr:uid="{714F22B7-DA21-4D63-BC1A-191D87F81513}"/>
    <cellStyle name="PB Table Heading 42 2" xfId="10492" xr:uid="{929ACE43-6688-490D-8C84-8ED9A5780163}"/>
    <cellStyle name="PB Table Heading 42 3" xfId="10493" xr:uid="{5F02F2D3-BE81-40CC-917D-F2654AC091BF}"/>
    <cellStyle name="PB Table Heading 42 4" xfId="10494" xr:uid="{80E715E2-B0B6-4733-9DB1-39340C69A8C4}"/>
    <cellStyle name="PB Table Heading 43" xfId="10495" xr:uid="{0513D518-E2DD-43D1-829F-E6B4DC7D39AE}"/>
    <cellStyle name="PB Table Heading 43 2" xfId="10496" xr:uid="{E228CB60-53D6-412F-9BE6-25A6399FF5AE}"/>
    <cellStyle name="PB Table Heading 43 3" xfId="10497" xr:uid="{8AE81AAB-2ECB-44DD-978C-43B89FFDE8C2}"/>
    <cellStyle name="PB Table Heading 43 4" xfId="10498" xr:uid="{0C86A7B2-AFF7-46E3-94F2-BAEF65456493}"/>
    <cellStyle name="PB Table Heading 44" xfId="10499" xr:uid="{E50A46BE-758F-4273-90E4-E3220038D019}"/>
    <cellStyle name="PB Table Heading 44 2" xfId="10500" xr:uid="{8400F544-238E-431A-BC4B-B4D069D3783C}"/>
    <cellStyle name="PB Table Heading 44 3" xfId="10501" xr:uid="{5DD8DBCA-B119-4589-8C3E-65175B6A5681}"/>
    <cellStyle name="PB Table Heading 44 4" xfId="10502" xr:uid="{317E16F0-7136-44F9-9A73-66361407E36F}"/>
    <cellStyle name="PB Table Heading 45" xfId="10503" xr:uid="{3AC6D0CE-EC7A-4970-B7BD-2232A3103BC2}"/>
    <cellStyle name="PB Table Heading 45 2" xfId="10504" xr:uid="{5DF9A5FF-D805-46FB-951D-4D75EC58029F}"/>
    <cellStyle name="PB Table Heading 45 3" xfId="10505" xr:uid="{23D82F2F-FD3B-4C5E-A4DF-C7AAE07176C0}"/>
    <cellStyle name="PB Table Heading 45 4" xfId="10506" xr:uid="{D2271B1C-A0C9-4567-AFCF-30880E2928C6}"/>
    <cellStyle name="PB Table Heading 46" xfId="10507" xr:uid="{54D9379B-2DF7-496B-B19F-481A011E3EC1}"/>
    <cellStyle name="PB Table Heading 46 2" xfId="10508" xr:uid="{354825F5-4A0C-42EA-9B28-1C1B559FD648}"/>
    <cellStyle name="PB Table Heading 46 3" xfId="10509" xr:uid="{4976817D-C34D-4B61-9BC3-9392427F0350}"/>
    <cellStyle name="PB Table Heading 46 4" xfId="10510" xr:uid="{B707ED85-0460-4E16-9FA3-CB875573980D}"/>
    <cellStyle name="PB Table Heading 47" xfId="10511" xr:uid="{712711B8-BE8B-4281-B901-8394A09982A4}"/>
    <cellStyle name="PB Table Heading 47 2" xfId="10512" xr:uid="{948C9AE7-CA0C-47A4-8858-5AACABF2295C}"/>
    <cellStyle name="PB Table Heading 47 3" xfId="10513" xr:uid="{489EA463-11E6-49DB-AF80-849318A917B6}"/>
    <cellStyle name="PB Table Heading 47 4" xfId="10514" xr:uid="{6A5D3168-C21F-423B-9B13-BE832E53F972}"/>
    <cellStyle name="PB Table Heading 48" xfId="10515" xr:uid="{D781A910-F6A1-4E70-B67D-FE928A12B9CD}"/>
    <cellStyle name="PB Table Heading 48 2" xfId="10516" xr:uid="{676342D8-5EE5-4F34-818E-D45A5C5F5AF1}"/>
    <cellStyle name="PB Table Heading 48 3" xfId="10517" xr:uid="{836CD505-3608-4555-A593-379A6974E5BD}"/>
    <cellStyle name="PB Table Heading 48 4" xfId="10518" xr:uid="{B0B7AB77-8A58-4D73-BDFF-A9D8D15DB512}"/>
    <cellStyle name="PB Table Heading 49" xfId="10519" xr:uid="{5E7AF217-E53C-44A4-B6E3-727943858A1F}"/>
    <cellStyle name="PB Table Heading 49 2" xfId="10520" xr:uid="{EFC8CFDB-D185-44D9-8FD4-09939CB8ED1F}"/>
    <cellStyle name="PB Table Heading 49 3" xfId="10521" xr:uid="{280331F0-DAEF-4997-994B-B5CDB0088A61}"/>
    <cellStyle name="PB Table Heading 49 4" xfId="10522" xr:uid="{152A1D3A-7418-4492-9226-BD284A0B5230}"/>
    <cellStyle name="PB Table Heading 5" xfId="10523" xr:uid="{66C8B450-6AC9-45AE-B1BA-DE5CA71EE79B}"/>
    <cellStyle name="PB Table Heading 5 2" xfId="10524" xr:uid="{311F8F95-4EF3-4BA9-8928-4083F72A7635}"/>
    <cellStyle name="PB Table Heading 5 3" xfId="10525" xr:uid="{3E378D44-DF23-4E08-B07C-EBE24B0A85B6}"/>
    <cellStyle name="PB Table Heading 5 4" xfId="10526" xr:uid="{C1C9255D-3D44-4A17-B29A-5D046B15A59F}"/>
    <cellStyle name="PB Table Heading 50" xfId="10527" xr:uid="{6F288AA7-7E7F-4B43-A242-BDE8F3127531}"/>
    <cellStyle name="PB Table Heading 50 2" xfId="10528" xr:uid="{A14F4A7E-ADA2-44BA-B4DA-97149E5FD52A}"/>
    <cellStyle name="PB Table Heading 50 3" xfId="10529" xr:uid="{06A3E6FF-2EB3-4D4E-A229-F1B90DF056D1}"/>
    <cellStyle name="PB Table Heading 50 4" xfId="10530" xr:uid="{6BD92837-E0C4-4974-A867-30BF4CAC30E1}"/>
    <cellStyle name="PB Table Heading 51" xfId="10531" xr:uid="{A1511D62-5F2E-42AA-ADD3-3E32A5E897C9}"/>
    <cellStyle name="PB Table Heading 51 2" xfId="10532" xr:uid="{A2F01E43-0C84-4668-B992-250B6BA0238A}"/>
    <cellStyle name="PB Table Heading 51 3" xfId="10533" xr:uid="{90B437DA-5CF7-4360-BBD9-F800DE6F1EA6}"/>
    <cellStyle name="PB Table Heading 51 4" xfId="10534" xr:uid="{45522AA0-6057-41A4-9284-0F78F299F554}"/>
    <cellStyle name="PB Table Heading 52" xfId="10535" xr:uid="{CB5F6BC0-F616-4D2B-9113-0BDCA8A849A3}"/>
    <cellStyle name="PB Table Heading 6" xfId="10536" xr:uid="{CB70D7B4-76F6-41DE-95C0-8388B4B5DDC7}"/>
    <cellStyle name="PB Table Heading 6 2" xfId="10537" xr:uid="{FC623BEB-38BB-4F9D-A165-F91569BF2C1E}"/>
    <cellStyle name="PB Table Heading 6 3" xfId="10538" xr:uid="{5A815E9A-5CC9-4274-8213-97F772EDB64F}"/>
    <cellStyle name="PB Table Heading 6 4" xfId="10539" xr:uid="{2A6C372F-71E7-4165-ACE0-149EDD71F3C6}"/>
    <cellStyle name="PB Table Heading 7" xfId="10540" xr:uid="{AC0CCE77-3191-493D-B725-958426FCBF0C}"/>
    <cellStyle name="PB Table Heading 7 2" xfId="10541" xr:uid="{930A4BE8-CC6A-4FA3-BB0A-CB6BA5C9266B}"/>
    <cellStyle name="PB Table Heading 7 3" xfId="10542" xr:uid="{33E36C18-4769-4B74-8998-DD2F4C25B199}"/>
    <cellStyle name="PB Table Heading 7 4" xfId="10543" xr:uid="{89EBDDB9-9615-4BE9-8AD7-617C1902E038}"/>
    <cellStyle name="PB Table Heading 8" xfId="10544" xr:uid="{7ABEC54B-615F-48A6-B486-37B01502FC16}"/>
    <cellStyle name="PB Table Heading 8 2" xfId="10545" xr:uid="{B5E9A8B1-04E4-4504-9FC3-45C19C4F1141}"/>
    <cellStyle name="PB Table Heading 8 3" xfId="10546" xr:uid="{E9DE3B67-8213-4A9D-85A4-8A93D8885DD5}"/>
    <cellStyle name="PB Table Heading 8 4" xfId="10547" xr:uid="{D2127C01-553B-45CF-8815-E19303E5F1FC}"/>
    <cellStyle name="PB Table Heading 9" xfId="10548" xr:uid="{93D74E02-F68B-4828-AA48-B4EE7F88AE8A}"/>
    <cellStyle name="PB Table Heading 9 2" xfId="10549" xr:uid="{1D8C808A-4D2D-4A80-9876-31FDCE31076F}"/>
    <cellStyle name="PB Table Heading 9 3" xfId="10550" xr:uid="{50725E33-BD11-410B-B395-0ABA4907584E}"/>
    <cellStyle name="PB Table Heading 9 4" xfId="10551" xr:uid="{37305AA9-4AE3-4780-91E7-DFFEEC000A54}"/>
    <cellStyle name="PB Table Highlight1" xfId="10552" xr:uid="{BBD6C640-3CF0-40B2-AD06-DDA03C0CEF56}"/>
    <cellStyle name="PB Table Highlight2" xfId="10553" xr:uid="{935DA84B-2349-4278-90C3-C6D87B19498A}"/>
    <cellStyle name="PB Table Highlight3" xfId="10554" xr:uid="{2BD25F1D-7B4A-4174-A7F9-9E1FEFB0C275}"/>
    <cellStyle name="PB Table Standard Row" xfId="10555" xr:uid="{4F4C4755-9807-4B7D-8F25-ECA6478D60D0}"/>
    <cellStyle name="PB Table Standard Row 10" xfId="10556" xr:uid="{71CDE624-82E9-4CC6-A4F1-C5180EC214D7}"/>
    <cellStyle name="PB Table Standard Row 10 2" xfId="10557" xr:uid="{281A6236-A6C2-442F-8078-FD2095A80811}"/>
    <cellStyle name="PB Table Standard Row 10 3" xfId="10558" xr:uid="{1F91E1DC-FDFC-488F-97E3-3C7302CBE3E4}"/>
    <cellStyle name="PB Table Standard Row 10 4" xfId="10559" xr:uid="{9154A8FD-03D5-4507-BC90-E046BFF95659}"/>
    <cellStyle name="PB Table Standard Row 11" xfId="10560" xr:uid="{26C348B2-76B8-4206-B789-46FD218F820D}"/>
    <cellStyle name="PB Table Standard Row 11 2" xfId="10561" xr:uid="{3BA8166F-91D8-44CF-B5F3-CA77E57C7B99}"/>
    <cellStyle name="PB Table Standard Row 11 3" xfId="10562" xr:uid="{901716F7-2643-4684-8849-BE7241055477}"/>
    <cellStyle name="PB Table Standard Row 11 4" xfId="10563" xr:uid="{4FE0865B-31BC-42C5-ABBD-2CEA746B8AA7}"/>
    <cellStyle name="PB Table Standard Row 12" xfId="10564" xr:uid="{06178DC7-ED7C-4220-BE38-E6EB58459F56}"/>
    <cellStyle name="PB Table Standard Row 12 2" xfId="10565" xr:uid="{5DE0E97C-30BA-463E-9232-71ADC8C1CCC0}"/>
    <cellStyle name="PB Table Standard Row 12 3" xfId="10566" xr:uid="{C83FDC32-26F7-4F7D-AAC5-1FE0BE4E5D29}"/>
    <cellStyle name="PB Table Standard Row 12 4" xfId="10567" xr:uid="{6375C35A-7DDB-4631-81CC-7DE7BD09E757}"/>
    <cellStyle name="PB Table Standard Row 13" xfId="10568" xr:uid="{873991E7-2F1F-4B7E-8C8D-15693BEA38F4}"/>
    <cellStyle name="PB Table Standard Row 13 2" xfId="10569" xr:uid="{C41B702B-B8BA-4058-9DCE-33BF507357BC}"/>
    <cellStyle name="PB Table Standard Row 13 3" xfId="10570" xr:uid="{9905908A-C250-4665-A751-B7829127ACDF}"/>
    <cellStyle name="PB Table Standard Row 13 4" xfId="10571" xr:uid="{3BD1C578-AF51-4689-B5C5-8E6D9A065523}"/>
    <cellStyle name="PB Table Standard Row 14" xfId="10572" xr:uid="{4597F610-03A8-4575-86C9-E80E8626A974}"/>
    <cellStyle name="PB Table Standard Row 14 2" xfId="10573" xr:uid="{62DBEC4D-B75E-4261-A097-601BC60F4E82}"/>
    <cellStyle name="PB Table Standard Row 14 3" xfId="10574" xr:uid="{928505FE-EF68-4DB0-8D3D-7D4E538596CA}"/>
    <cellStyle name="PB Table Standard Row 14 4" xfId="10575" xr:uid="{D0DCF0A7-59C3-4BCA-968E-1126245A0A31}"/>
    <cellStyle name="PB Table Standard Row 15" xfId="10576" xr:uid="{7E77B14C-EA44-48DE-9E05-7CB2C17D3625}"/>
    <cellStyle name="PB Table Standard Row 15 2" xfId="10577" xr:uid="{9E426188-70EC-447C-B6FE-36F286B5240A}"/>
    <cellStyle name="PB Table Standard Row 15 3" xfId="10578" xr:uid="{F474E479-1125-4EED-B32E-5B944E7274BB}"/>
    <cellStyle name="PB Table Standard Row 15 4" xfId="10579" xr:uid="{AE552801-6400-4330-9372-E2666292B450}"/>
    <cellStyle name="PB Table Standard Row 16" xfId="10580" xr:uid="{3BF3EB67-8845-49C9-B8F1-DFE949ED849A}"/>
    <cellStyle name="PB Table Standard Row 16 2" xfId="10581" xr:uid="{BDCD6850-4DE5-44C9-94DA-3841C4587284}"/>
    <cellStyle name="PB Table Standard Row 16 3" xfId="10582" xr:uid="{354EE45D-229D-4196-A1BD-CA835C4B1167}"/>
    <cellStyle name="PB Table Standard Row 16 4" xfId="10583" xr:uid="{A6C4D5BA-845C-4B2A-B0B6-68026893654F}"/>
    <cellStyle name="PB Table Standard Row 17" xfId="10584" xr:uid="{88DB98DC-128E-4AA8-82B5-65C457E252B6}"/>
    <cellStyle name="PB Table Standard Row 17 2" xfId="10585" xr:uid="{C5FFC8DE-439A-4164-B958-2AA027EB54FF}"/>
    <cellStyle name="PB Table Standard Row 17 3" xfId="10586" xr:uid="{B7B4F12F-D65C-4FBD-B5EF-04D6C0956309}"/>
    <cellStyle name="PB Table Standard Row 17 4" xfId="10587" xr:uid="{3371B2C1-C871-40CC-8E65-A12935D3F59C}"/>
    <cellStyle name="PB Table Standard Row 18" xfId="10588" xr:uid="{5A5AD52D-ECFE-4C26-B75B-741F4B3FF88F}"/>
    <cellStyle name="PB Table Standard Row 18 2" xfId="10589" xr:uid="{7B7F3F93-5049-406C-BB9E-42D963C0233A}"/>
    <cellStyle name="PB Table Standard Row 18 3" xfId="10590" xr:uid="{4AA46C7A-17BF-4BB3-8784-01DB4441B5C0}"/>
    <cellStyle name="PB Table Standard Row 18 4" xfId="10591" xr:uid="{08158A7A-73DA-4BE2-8B23-E75C4C6BA624}"/>
    <cellStyle name="PB Table Standard Row 19" xfId="10592" xr:uid="{9F048296-DC66-41AF-BA41-C23CB33928C7}"/>
    <cellStyle name="PB Table Standard Row 19 2" xfId="10593" xr:uid="{60B47C08-29CC-4279-9915-A37D026F830C}"/>
    <cellStyle name="PB Table Standard Row 19 3" xfId="10594" xr:uid="{8943FB15-7CD2-4284-86D5-E0DBCC7F6650}"/>
    <cellStyle name="PB Table Standard Row 19 4" xfId="10595" xr:uid="{2DAB99CE-6434-40DE-BA8E-484D6E856ED4}"/>
    <cellStyle name="PB Table Standard Row 2" xfId="10596" xr:uid="{11BFD0B0-D804-40DC-8892-8384F574F7C3}"/>
    <cellStyle name="PB Table Standard Row 2 2" xfId="10597" xr:uid="{3387D903-10B1-49B9-84C8-8F524991EB15}"/>
    <cellStyle name="PB Table Standard Row 2 3" xfId="10598" xr:uid="{BC8A96BD-20E2-4B40-8659-40B5EB4BF271}"/>
    <cellStyle name="PB Table Standard Row 2 4" xfId="10599" xr:uid="{A799E018-D832-4781-8A7E-76F0DD00DAC7}"/>
    <cellStyle name="PB Table Standard Row 20" xfId="10600" xr:uid="{27DF6251-34D8-4ED9-8D6B-49D1916A2E71}"/>
    <cellStyle name="PB Table Standard Row 20 2" xfId="10601" xr:uid="{3C02A45C-51CF-493A-9B75-19C012CF7F44}"/>
    <cellStyle name="PB Table Standard Row 20 3" xfId="10602" xr:uid="{403F1254-A152-4687-A740-8CE9CA8FCAE3}"/>
    <cellStyle name="PB Table Standard Row 20 4" xfId="10603" xr:uid="{2D915CC5-AFC1-4262-AAF0-9E78C648804F}"/>
    <cellStyle name="PB Table Standard Row 21" xfId="10604" xr:uid="{AE3E8524-251B-4CA1-ACFA-E57117141E32}"/>
    <cellStyle name="PB Table Standard Row 21 2" xfId="10605" xr:uid="{26642ADD-5F2E-4217-9EBB-014C8A6F455C}"/>
    <cellStyle name="PB Table Standard Row 21 3" xfId="10606" xr:uid="{2F08071B-67BC-41CE-9208-1E6E32DAD28B}"/>
    <cellStyle name="PB Table Standard Row 21 4" xfId="10607" xr:uid="{6CB1BDAB-544E-4187-A79D-A556593AA121}"/>
    <cellStyle name="PB Table Standard Row 22" xfId="10608" xr:uid="{E9FDFAB7-DF64-4921-AE6B-F7EB4C9D46F4}"/>
    <cellStyle name="PB Table Standard Row 22 2" xfId="10609" xr:uid="{56340409-CA5D-43AF-BD0D-85028EB8D18D}"/>
    <cellStyle name="PB Table Standard Row 22 3" xfId="10610" xr:uid="{67DAF926-00C5-4CA1-A7FE-41F2ECC1238E}"/>
    <cellStyle name="PB Table Standard Row 22 4" xfId="10611" xr:uid="{101FFAD9-322A-481C-AE01-98F6E601734F}"/>
    <cellStyle name="PB Table Standard Row 23" xfId="10612" xr:uid="{F5FB4669-4AFA-40F4-9B80-0B15A4E5D76E}"/>
    <cellStyle name="PB Table Standard Row 23 2" xfId="10613" xr:uid="{85480487-264E-499E-99D3-47A7AF600DC6}"/>
    <cellStyle name="PB Table Standard Row 23 3" xfId="10614" xr:uid="{FC6F4DC9-F239-4359-87ED-0925B44CC787}"/>
    <cellStyle name="PB Table Standard Row 23 4" xfId="10615" xr:uid="{94D97F17-CF65-4FCD-9080-B2FA5A04C02A}"/>
    <cellStyle name="PB Table Standard Row 24" xfId="10616" xr:uid="{E140A9CA-F7FD-4E62-A7CA-C1CBF5D91723}"/>
    <cellStyle name="PB Table Standard Row 24 2" xfId="10617" xr:uid="{A312BD8F-36F1-4D88-9A87-510068A3544F}"/>
    <cellStyle name="PB Table Standard Row 24 3" xfId="10618" xr:uid="{F07CE9A9-B6B9-47E9-8685-3285779B5AB2}"/>
    <cellStyle name="PB Table Standard Row 24 4" xfId="10619" xr:uid="{1CB2C5CA-4430-4E77-8486-C115F6E83CD2}"/>
    <cellStyle name="PB Table Standard Row 25" xfId="10620" xr:uid="{FC3CCD78-BF85-433F-991F-607B14641C02}"/>
    <cellStyle name="PB Table Standard Row 25 2" xfId="10621" xr:uid="{0B700020-EF02-4D02-9FD4-1BFBE4E3F321}"/>
    <cellStyle name="PB Table Standard Row 25 3" xfId="10622" xr:uid="{4031D0F6-534C-4677-9E89-294803ECDFC0}"/>
    <cellStyle name="PB Table Standard Row 25 4" xfId="10623" xr:uid="{1E2EFE40-87E6-43D3-81C0-77EC4B5F71E3}"/>
    <cellStyle name="PB Table Standard Row 26" xfId="10624" xr:uid="{AAE54289-FCB6-4AA9-BBBE-12C57AB0BEA7}"/>
    <cellStyle name="PB Table Standard Row 26 2" xfId="10625" xr:uid="{6636203E-A623-461E-8643-123F0699FC2D}"/>
    <cellStyle name="PB Table Standard Row 26 3" xfId="10626" xr:uid="{5977D84E-7214-43C9-ABEA-E9FFF3E1C720}"/>
    <cellStyle name="PB Table Standard Row 26 4" xfId="10627" xr:uid="{2CFEDE1F-8E71-4289-8C70-F00E14E738D9}"/>
    <cellStyle name="PB Table Standard Row 27" xfId="10628" xr:uid="{03B6D49F-D33F-459D-8AAA-07F0141E65DE}"/>
    <cellStyle name="PB Table Standard Row 27 2" xfId="10629" xr:uid="{37E8C3A9-A3B6-4DB3-B851-CA170C732D2C}"/>
    <cellStyle name="PB Table Standard Row 27 3" xfId="10630" xr:uid="{1E77E9B2-793C-4E49-85D0-39C395B7E9E6}"/>
    <cellStyle name="PB Table Standard Row 27 4" xfId="10631" xr:uid="{F0DF0905-2C23-4597-B80B-8A00E50D664F}"/>
    <cellStyle name="PB Table Standard Row 28" xfId="10632" xr:uid="{D4285DF3-4113-411D-92F3-16D13F115666}"/>
    <cellStyle name="PB Table Standard Row 28 2" xfId="10633" xr:uid="{562AFC6D-43C3-45DD-BD9D-B77677242E0E}"/>
    <cellStyle name="PB Table Standard Row 28 3" xfId="10634" xr:uid="{C11ACEC1-DF96-4983-BEFC-3D5E31B4ADB6}"/>
    <cellStyle name="PB Table Standard Row 28 4" xfId="10635" xr:uid="{FB5EF9C9-E320-40BD-81D1-81F9760F828D}"/>
    <cellStyle name="PB Table Standard Row 29" xfId="10636" xr:uid="{85660666-890A-4EE1-AF6A-3EEC79B9A673}"/>
    <cellStyle name="PB Table Standard Row 29 2" xfId="10637" xr:uid="{00C1108C-A6FA-4029-9304-B222DBBF6F3C}"/>
    <cellStyle name="PB Table Standard Row 29 3" xfId="10638" xr:uid="{B73045D8-4142-4DF2-A4C5-30EB2F2E52CA}"/>
    <cellStyle name="PB Table Standard Row 29 4" xfId="10639" xr:uid="{84396810-4C92-476E-A295-8E01D09625BD}"/>
    <cellStyle name="PB Table Standard Row 3" xfId="10640" xr:uid="{B8AB4E3A-BBAC-4A42-B91B-574EE862848D}"/>
    <cellStyle name="PB Table Standard Row 3 2" xfId="10641" xr:uid="{9B85D960-804D-4137-933A-D263A0B41553}"/>
    <cellStyle name="PB Table Standard Row 3 3" xfId="10642" xr:uid="{C29E3B10-59CF-4870-99E2-DF449296438A}"/>
    <cellStyle name="PB Table Standard Row 3 4" xfId="10643" xr:uid="{E307567C-1BF5-4072-B98E-C62766E41135}"/>
    <cellStyle name="PB Table Standard Row 30" xfId="10644" xr:uid="{605A8C72-3DC7-4853-A707-6C48E6FCBEBA}"/>
    <cellStyle name="PB Table Standard Row 30 2" xfId="10645" xr:uid="{6762B826-8DC4-4922-A402-2E36B33E7147}"/>
    <cellStyle name="PB Table Standard Row 30 3" xfId="10646" xr:uid="{BC88DBB5-F90C-455E-A3C9-E929B67FA824}"/>
    <cellStyle name="PB Table Standard Row 30 4" xfId="10647" xr:uid="{3A4D2289-F9C9-4266-A8B2-57629534EA11}"/>
    <cellStyle name="PB Table Standard Row 31" xfId="10648" xr:uid="{43CDC80F-33D5-47CC-80CB-E10204EE2576}"/>
    <cellStyle name="PB Table Standard Row 31 2" xfId="10649" xr:uid="{F2CD9444-7924-4675-B716-39ED40A587BB}"/>
    <cellStyle name="PB Table Standard Row 31 3" xfId="10650" xr:uid="{F0DFD2B5-08A0-4ABA-91FA-97DCFD0946A3}"/>
    <cellStyle name="PB Table Standard Row 31 4" xfId="10651" xr:uid="{315881A7-3AB5-490A-94F7-240C351792A3}"/>
    <cellStyle name="PB Table Standard Row 32" xfId="10652" xr:uid="{45EBB995-7543-4FEF-B6E8-888030876C80}"/>
    <cellStyle name="PB Table Standard Row 4" xfId="10653" xr:uid="{E8A32994-5F18-4086-AA16-F34B1306D563}"/>
    <cellStyle name="PB Table Standard Row 4 2" xfId="10654" xr:uid="{962659E9-28AB-4B33-A0BB-5ECEE96553B0}"/>
    <cellStyle name="PB Table Standard Row 4 3" xfId="10655" xr:uid="{9363BE33-52EC-4E9D-9FE6-3CCE9AE8C911}"/>
    <cellStyle name="PB Table Standard Row 4 4" xfId="10656" xr:uid="{1EA06780-EFA4-4023-9FF5-DF8F6FB40288}"/>
    <cellStyle name="PB Table Standard Row 5" xfId="10657" xr:uid="{C40C7479-E3EB-4F6F-8435-D954E907618D}"/>
    <cellStyle name="PB Table Standard Row 5 2" xfId="10658" xr:uid="{AC8C6246-42DB-4D94-A5B5-F532D4014D92}"/>
    <cellStyle name="PB Table Standard Row 5 3" xfId="10659" xr:uid="{0639A4D7-30E5-45EA-AA50-4CE0D17ED49B}"/>
    <cellStyle name="PB Table Standard Row 5 4" xfId="10660" xr:uid="{7A3EA9B4-C158-42D7-9630-D839B1506361}"/>
    <cellStyle name="PB Table Standard Row 6" xfId="10661" xr:uid="{6B2EFA71-25F3-48E1-AB45-139A2F2B51A0}"/>
    <cellStyle name="PB Table Standard Row 6 2" xfId="10662" xr:uid="{D9A5C2B2-D385-45F2-9FA2-729589D9A974}"/>
    <cellStyle name="PB Table Standard Row 6 3" xfId="10663" xr:uid="{239BB881-C8DC-4562-BF21-9FEB2B89C384}"/>
    <cellStyle name="PB Table Standard Row 6 4" xfId="10664" xr:uid="{1DD17F20-4D95-4EF0-8AC4-9DA6A2A4B647}"/>
    <cellStyle name="PB Table Standard Row 7" xfId="10665" xr:uid="{B67BF4AC-5057-4902-ABD6-9DC524A84A58}"/>
    <cellStyle name="PB Table Standard Row 7 2" xfId="10666" xr:uid="{55B4BE92-CBEC-417E-880C-8230469EAD67}"/>
    <cellStyle name="PB Table Standard Row 7 3" xfId="10667" xr:uid="{93B9A690-CE71-4DBA-9490-01ECAB4BAF03}"/>
    <cellStyle name="PB Table Standard Row 7 4" xfId="10668" xr:uid="{1228742F-83E3-47A5-BC76-24B1ACFC0554}"/>
    <cellStyle name="PB Table Standard Row 8" xfId="10669" xr:uid="{2BE50866-110E-4074-8C40-A00A1E527870}"/>
    <cellStyle name="PB Table Standard Row 8 2" xfId="10670" xr:uid="{567A3B6A-17FA-424F-A471-B1B1B2D2F375}"/>
    <cellStyle name="PB Table Standard Row 8 3" xfId="10671" xr:uid="{33C0581B-6CB4-4B08-960E-66B423DE60CC}"/>
    <cellStyle name="PB Table Standard Row 8 4" xfId="10672" xr:uid="{B11EE478-997B-4B59-91AB-4EAE0F075B6A}"/>
    <cellStyle name="PB Table Standard Row 9" xfId="10673" xr:uid="{8F63A4A0-9B75-4001-B465-20150ACE2F51}"/>
    <cellStyle name="PB Table Standard Row 9 2" xfId="10674" xr:uid="{F1C15552-C5A5-49DC-A56B-7322F76FDA38}"/>
    <cellStyle name="PB Table Standard Row 9 3" xfId="10675" xr:uid="{1A0D57CA-86C2-4A9E-90D4-E2FB2C885C25}"/>
    <cellStyle name="PB Table Standard Row 9 4" xfId="10676" xr:uid="{B818E538-71B3-4773-8C8A-A13013DC5D1E}"/>
    <cellStyle name="PB Table Subtotal Row" xfId="10677" xr:uid="{1A09B92A-A119-4C5E-8F6A-FA11E13EBEF6}"/>
    <cellStyle name="PB Table Subtotal Row 10" xfId="10678" xr:uid="{1111E5BD-389D-408B-852E-0E2258CEDD64}"/>
    <cellStyle name="PB Table Subtotal Row 10 2" xfId="10679" xr:uid="{7D36D762-4DC9-4A5D-B0A7-47CF7E0661CA}"/>
    <cellStyle name="PB Table Subtotal Row 10 3" xfId="10680" xr:uid="{EEE0F00D-D6E9-4B1A-9FCB-A37D6524AF35}"/>
    <cellStyle name="PB Table Subtotal Row 10 4" xfId="10681" xr:uid="{2E65A1B5-4058-40F4-A8CC-F3C58ED552EB}"/>
    <cellStyle name="PB Table Subtotal Row 10 5" xfId="10682" xr:uid="{9D91B736-7DFA-4028-A4E3-765779D81AD7}"/>
    <cellStyle name="PB Table Subtotal Row 11" xfId="10683" xr:uid="{46C406A3-4B8F-4426-BDB9-D920F6CA4BBC}"/>
    <cellStyle name="PB Table Subtotal Row 11 2" xfId="10684" xr:uid="{D7CFA2C3-83C7-4B25-B260-540CE5D9C28B}"/>
    <cellStyle name="PB Table Subtotal Row 11 3" xfId="10685" xr:uid="{B12AFC25-C0FD-4B66-8102-7F5F9A00ADA2}"/>
    <cellStyle name="PB Table Subtotal Row 11 4" xfId="10686" xr:uid="{5DA085A5-95A9-4F09-A573-2F380C541E9E}"/>
    <cellStyle name="PB Table Subtotal Row 11 5" xfId="10687" xr:uid="{458391C2-0DAD-4052-9956-5FBC2D6D5307}"/>
    <cellStyle name="PB Table Subtotal Row 12" xfId="10688" xr:uid="{1A071EC7-9760-46F5-8EBF-77F0E28C73A2}"/>
    <cellStyle name="PB Table Subtotal Row 12 2" xfId="10689" xr:uid="{0A723301-8169-4A2C-AC86-BB157E8F70FF}"/>
    <cellStyle name="PB Table Subtotal Row 12 3" xfId="10690" xr:uid="{082E3679-C4E7-43B3-87BB-8FA083483526}"/>
    <cellStyle name="PB Table Subtotal Row 12 4" xfId="10691" xr:uid="{4BD63B1F-A7B9-4BE3-9BF5-99BA0278BBB1}"/>
    <cellStyle name="PB Table Subtotal Row 12 5" xfId="10692" xr:uid="{1BE035E8-7BCD-42D6-8B05-49B142BCB1C7}"/>
    <cellStyle name="PB Table Subtotal Row 13" xfId="10693" xr:uid="{C3DF76DB-7F7B-4632-839E-DB4A642C1BC6}"/>
    <cellStyle name="PB Table Subtotal Row 13 2" xfId="10694" xr:uid="{64CB1246-EC38-4FB6-B63D-93790BCAE784}"/>
    <cellStyle name="PB Table Subtotal Row 13 3" xfId="10695" xr:uid="{6694868C-535E-40EC-BCA5-BE5B25C25D59}"/>
    <cellStyle name="PB Table Subtotal Row 13 4" xfId="10696" xr:uid="{51D09225-7C33-4704-86A5-B2BE69C90291}"/>
    <cellStyle name="PB Table Subtotal Row 13 5" xfId="10697" xr:uid="{6D77C9F8-5A42-4F8B-A9D9-FA3E6689BFBF}"/>
    <cellStyle name="PB Table Subtotal Row 14" xfId="10698" xr:uid="{E01BCF8B-293A-4E31-8172-684B9EC6C683}"/>
    <cellStyle name="PB Table Subtotal Row 14 2" xfId="10699" xr:uid="{77B3174D-C9E1-48C8-8DA1-E190105DCFD1}"/>
    <cellStyle name="PB Table Subtotal Row 14 3" xfId="10700" xr:uid="{3A63FB3C-1F55-4770-97CD-69C557E6CCEB}"/>
    <cellStyle name="PB Table Subtotal Row 14 4" xfId="10701" xr:uid="{ABCE6EE3-C118-4576-A487-471958CED0A8}"/>
    <cellStyle name="PB Table Subtotal Row 14 5" xfId="10702" xr:uid="{1A6AD011-5A63-4C28-B2D2-948710E5F633}"/>
    <cellStyle name="PB Table Subtotal Row 15" xfId="10703" xr:uid="{BA4EC4EB-3252-4F44-9CAF-0A59040D1D28}"/>
    <cellStyle name="PB Table Subtotal Row 15 2" xfId="10704" xr:uid="{2B3D5A4B-A50E-4574-BAE3-34DC39D158F4}"/>
    <cellStyle name="PB Table Subtotal Row 15 3" xfId="10705" xr:uid="{C2E07505-F595-45FF-AC8C-E79A45CCFA32}"/>
    <cellStyle name="PB Table Subtotal Row 15 4" xfId="10706" xr:uid="{B75C8F06-4DD9-4780-9413-DCFDC73DFE9A}"/>
    <cellStyle name="PB Table Subtotal Row 15 5" xfId="10707" xr:uid="{CFE32328-5C78-4524-AF9C-D6A914E4B99E}"/>
    <cellStyle name="PB Table Subtotal Row 16" xfId="10708" xr:uid="{21A10030-BFED-4C34-8F23-A1DB8F105580}"/>
    <cellStyle name="PB Table Subtotal Row 16 2" xfId="10709" xr:uid="{69FEE014-511C-4CC0-8744-3BB417C4B7D7}"/>
    <cellStyle name="PB Table Subtotal Row 16 3" xfId="10710" xr:uid="{99F6C79C-D148-4D18-97D9-C45DCCBFB676}"/>
    <cellStyle name="PB Table Subtotal Row 16 4" xfId="10711" xr:uid="{A43F7E0E-893B-4C1B-A07D-D3D11EDB9607}"/>
    <cellStyle name="PB Table Subtotal Row 16 5" xfId="10712" xr:uid="{AD775994-DA31-4E91-8BE7-69218062A70F}"/>
    <cellStyle name="PB Table Subtotal Row 17" xfId="10713" xr:uid="{931466EA-DB39-400B-840B-778F3E5DA51B}"/>
    <cellStyle name="PB Table Subtotal Row 17 2" xfId="10714" xr:uid="{5F7A68B6-67F0-49B6-B8EA-4D6C68197D06}"/>
    <cellStyle name="PB Table Subtotal Row 17 3" xfId="10715" xr:uid="{238CF7DA-6840-49F3-A0F1-6B65BC4945DB}"/>
    <cellStyle name="PB Table Subtotal Row 17 4" xfId="10716" xr:uid="{625A59BF-85BF-45F2-B3AB-172BB73B9C8C}"/>
    <cellStyle name="PB Table Subtotal Row 17 5" xfId="10717" xr:uid="{F2E2A171-90D1-4A52-B848-937E42DCC176}"/>
    <cellStyle name="PB Table Subtotal Row 18" xfId="10718" xr:uid="{87C729AC-22E0-4E63-A737-70F8069A575C}"/>
    <cellStyle name="PB Table Subtotal Row 18 2" xfId="10719" xr:uid="{AA82D8F8-BE28-4EC7-ADC0-CA02874B9513}"/>
    <cellStyle name="PB Table Subtotal Row 18 3" xfId="10720" xr:uid="{BE0F8407-7D7F-49A1-8A57-1D137445335E}"/>
    <cellStyle name="PB Table Subtotal Row 18 4" xfId="10721" xr:uid="{2EAD73DF-F4F5-449E-986D-956CC68B256E}"/>
    <cellStyle name="PB Table Subtotal Row 18 5" xfId="10722" xr:uid="{4901E323-30A0-453F-878C-480E737100AF}"/>
    <cellStyle name="PB Table Subtotal Row 19" xfId="10723" xr:uid="{EA881CED-CA9E-412C-80F3-68E96B2BA1FA}"/>
    <cellStyle name="PB Table Subtotal Row 19 2" xfId="10724" xr:uid="{82705A56-89A7-4701-B961-9083F402AF2D}"/>
    <cellStyle name="PB Table Subtotal Row 19 3" xfId="10725" xr:uid="{2100075D-59F8-4DBF-ACB4-1879FF7A7F6A}"/>
    <cellStyle name="PB Table Subtotal Row 19 4" xfId="10726" xr:uid="{C3FA0A48-EACC-4EE8-82A3-EB82C82C819C}"/>
    <cellStyle name="PB Table Subtotal Row 19 5" xfId="10727" xr:uid="{B468D089-3EDF-4C83-8127-43B51298ED52}"/>
    <cellStyle name="PB Table Subtotal Row 2" xfId="10728" xr:uid="{61BB880B-A4D4-4FA0-A7AC-13D4EF986EB0}"/>
    <cellStyle name="PB Table Subtotal Row 2 2" xfId="10729" xr:uid="{C20E9A8D-E230-4289-864D-48961F86ED1C}"/>
    <cellStyle name="PB Table Subtotal Row 2 3" xfId="10730" xr:uid="{EA3D434B-48EE-4531-B6C3-65A66D7A8EEF}"/>
    <cellStyle name="PB Table Subtotal Row 2 4" xfId="10731" xr:uid="{D60390B0-A4F8-4C01-ACC0-BC275A0BC2CB}"/>
    <cellStyle name="PB Table Subtotal Row 2 5" xfId="10732" xr:uid="{8A5FCC57-0A33-4585-B450-762835B92D4E}"/>
    <cellStyle name="PB Table Subtotal Row 20" xfId="10733" xr:uid="{CBCDEBEB-71D7-4505-9F6D-A9930B2ADCD6}"/>
    <cellStyle name="PB Table Subtotal Row 20 2" xfId="10734" xr:uid="{481046C1-58E4-4B5A-A35C-5BF2DAFD2F35}"/>
    <cellStyle name="PB Table Subtotal Row 20 3" xfId="10735" xr:uid="{90DF4F65-82B9-49FB-9A65-E72D40FD4232}"/>
    <cellStyle name="PB Table Subtotal Row 20 4" xfId="10736" xr:uid="{70A3A96B-2E94-4719-A4AF-3EF7C281CCE6}"/>
    <cellStyle name="PB Table Subtotal Row 20 5" xfId="10737" xr:uid="{EE5F4F63-FC65-4CC4-88DB-03FA7CE88B88}"/>
    <cellStyle name="PB Table Subtotal Row 21" xfId="10738" xr:uid="{D0B38DC5-C8F6-44E6-98DE-0D7886780897}"/>
    <cellStyle name="PB Table Subtotal Row 21 2" xfId="10739" xr:uid="{5B1F2450-7C6C-478E-B12E-4DABA3BA090E}"/>
    <cellStyle name="PB Table Subtotal Row 21 3" xfId="10740" xr:uid="{497ED34F-83FA-4591-9423-FCB86525D9B2}"/>
    <cellStyle name="PB Table Subtotal Row 21 4" xfId="10741" xr:uid="{EBB3AD34-C0C7-4069-8586-15E0F1DA1DD0}"/>
    <cellStyle name="PB Table Subtotal Row 21 5" xfId="10742" xr:uid="{7E5C4DBF-4436-4E61-BA62-36D69C03861B}"/>
    <cellStyle name="PB Table Subtotal Row 22" xfId="10743" xr:uid="{FF21CAF1-71DB-4630-B639-C78F3320D30B}"/>
    <cellStyle name="PB Table Subtotal Row 22 2" xfId="10744" xr:uid="{66A37F57-BB98-4787-9847-EAAA00821EE7}"/>
    <cellStyle name="PB Table Subtotal Row 22 3" xfId="10745" xr:uid="{3E35FC73-2921-4074-962D-D083BDDD2A61}"/>
    <cellStyle name="PB Table Subtotal Row 22 4" xfId="10746" xr:uid="{4479F3C9-17F6-4F20-A9EF-E854B1099D1C}"/>
    <cellStyle name="PB Table Subtotal Row 22 5" xfId="10747" xr:uid="{E0640846-A74D-44D0-8510-58582946C6F5}"/>
    <cellStyle name="PB Table Subtotal Row 23" xfId="10748" xr:uid="{8A57E84E-3ECE-4C72-AF43-DF3F1C49E5AB}"/>
    <cellStyle name="PB Table Subtotal Row 23 2" xfId="10749" xr:uid="{1CCC2341-352B-417B-9DD8-DAE41AC5E601}"/>
    <cellStyle name="PB Table Subtotal Row 23 3" xfId="10750" xr:uid="{F873C6AA-730F-4037-BF6B-41EA427B0283}"/>
    <cellStyle name="PB Table Subtotal Row 23 4" xfId="10751" xr:uid="{4C9064AB-516D-406D-84BA-F905AF874EBE}"/>
    <cellStyle name="PB Table Subtotal Row 23 5" xfId="10752" xr:uid="{AD980DF3-3B58-4616-810A-2669AA061781}"/>
    <cellStyle name="PB Table Subtotal Row 24" xfId="10753" xr:uid="{24146BD3-FC94-4047-94E8-594AE836D3DC}"/>
    <cellStyle name="PB Table Subtotal Row 24 2" xfId="10754" xr:uid="{8CDE0C94-EA8D-46D3-9553-DF8FA82DA641}"/>
    <cellStyle name="PB Table Subtotal Row 24 3" xfId="10755" xr:uid="{8E56630A-67AF-4A9A-817B-F2731AD71CAE}"/>
    <cellStyle name="PB Table Subtotal Row 24 4" xfId="10756" xr:uid="{BFA8E0F7-B7BF-4CE1-9AE7-2A3874E0ADBA}"/>
    <cellStyle name="PB Table Subtotal Row 24 5" xfId="10757" xr:uid="{369F85BC-2890-4F1A-879D-88C873B28A48}"/>
    <cellStyle name="PB Table Subtotal Row 25" xfId="10758" xr:uid="{6EACCE4F-64E8-4E0B-9A51-DDDBA3CCD401}"/>
    <cellStyle name="PB Table Subtotal Row 25 2" xfId="10759" xr:uid="{337C4D29-927F-4AAD-8684-A6FAF01A4143}"/>
    <cellStyle name="PB Table Subtotal Row 25 3" xfId="10760" xr:uid="{9C61B1B6-64D9-472E-99FB-03F300C2974C}"/>
    <cellStyle name="PB Table Subtotal Row 25 4" xfId="10761" xr:uid="{20A570DA-CCA5-488C-8885-863DBAB144D3}"/>
    <cellStyle name="PB Table Subtotal Row 25 5" xfId="10762" xr:uid="{C60469FA-0C1F-4E09-996B-2A76A4996233}"/>
    <cellStyle name="PB Table Subtotal Row 26" xfId="10763" xr:uid="{E2C7C28B-041D-40DD-AA80-C821273F9C86}"/>
    <cellStyle name="PB Table Subtotal Row 26 2" xfId="10764" xr:uid="{70F3218F-8012-412B-960C-A492AF42A7F5}"/>
    <cellStyle name="PB Table Subtotal Row 26 3" xfId="10765" xr:uid="{33FDAA5C-040E-42FB-AF4A-A221F953932B}"/>
    <cellStyle name="PB Table Subtotal Row 26 4" xfId="10766" xr:uid="{5EA33D98-36C1-447A-A256-8BE1C2C76CB3}"/>
    <cellStyle name="PB Table Subtotal Row 26 5" xfId="10767" xr:uid="{D6565DB1-707E-4C5D-B6EB-D8813D54ACD6}"/>
    <cellStyle name="PB Table Subtotal Row 27" xfId="10768" xr:uid="{12E39B0F-A8E3-46F3-89B5-845D41BD54EB}"/>
    <cellStyle name="PB Table Subtotal Row 27 2" xfId="10769" xr:uid="{6B687A9C-FEAA-4FAD-B7BE-D3E69E00E0B9}"/>
    <cellStyle name="PB Table Subtotal Row 27 3" xfId="10770" xr:uid="{D743F655-3058-464B-8F21-003FB05E6817}"/>
    <cellStyle name="PB Table Subtotal Row 27 4" xfId="10771" xr:uid="{3B7D535E-DAB3-4E0D-951D-81D76C65FFBE}"/>
    <cellStyle name="PB Table Subtotal Row 27 5" xfId="10772" xr:uid="{C0D215AC-411F-47B2-BF5A-B5DC56A3AB84}"/>
    <cellStyle name="PB Table Subtotal Row 28" xfId="10773" xr:uid="{B7EA14CA-C9F2-436E-AC63-2CBA975F396A}"/>
    <cellStyle name="PB Table Subtotal Row 28 2" xfId="10774" xr:uid="{DC17B968-E7CC-49F3-BCFC-A0D393A12998}"/>
    <cellStyle name="PB Table Subtotal Row 28 3" xfId="10775" xr:uid="{1D13172B-7ADC-4F8E-AF11-6CF822A587D7}"/>
    <cellStyle name="PB Table Subtotal Row 28 4" xfId="10776" xr:uid="{409AC8E4-5A9B-4FBC-A9B9-00B21BAE65BF}"/>
    <cellStyle name="PB Table Subtotal Row 28 5" xfId="10777" xr:uid="{8D41E79C-281F-43BD-B83F-7EDA6EEAF837}"/>
    <cellStyle name="PB Table Subtotal Row 29" xfId="10778" xr:uid="{0C06C7D6-7B3E-4F20-B67E-7B98812962EB}"/>
    <cellStyle name="PB Table Subtotal Row 29 2" xfId="10779" xr:uid="{8A1263CD-54F5-4C20-86AC-132068215C9D}"/>
    <cellStyle name="PB Table Subtotal Row 29 3" xfId="10780" xr:uid="{74BB9DD4-DCDF-4E9B-8948-4CAF28F4FE86}"/>
    <cellStyle name="PB Table Subtotal Row 29 4" xfId="10781" xr:uid="{F2BC6B12-92ED-4328-9569-0598E4DC18ED}"/>
    <cellStyle name="PB Table Subtotal Row 29 5" xfId="10782" xr:uid="{EDBA88AE-BC94-4083-9251-8376EB504AE3}"/>
    <cellStyle name="PB Table Subtotal Row 3" xfId="10783" xr:uid="{D45FCC24-E119-4024-9BA2-1FFE425AA91D}"/>
    <cellStyle name="PB Table Subtotal Row 3 2" xfId="10784" xr:uid="{03F4B164-0F4C-4E9F-AC5D-DE660DB23C03}"/>
    <cellStyle name="PB Table Subtotal Row 3 3" xfId="10785" xr:uid="{5E2EA293-5FC0-4678-A48D-9FFC9D06BBCC}"/>
    <cellStyle name="PB Table Subtotal Row 3 4" xfId="10786" xr:uid="{7A0D26F9-5806-47DA-B2FA-D5659ABA1AE7}"/>
    <cellStyle name="PB Table Subtotal Row 3 5" xfId="10787" xr:uid="{48B59418-56A1-48E2-8879-D3DE0F664CC4}"/>
    <cellStyle name="PB Table Subtotal Row 30" xfId="10788" xr:uid="{EBCF7D32-1347-461F-8960-D95DF8DEA8E6}"/>
    <cellStyle name="PB Table Subtotal Row 30 2" xfId="10789" xr:uid="{8CA631EC-3BDE-48CC-B3E8-166B7625B901}"/>
    <cellStyle name="PB Table Subtotal Row 30 3" xfId="10790" xr:uid="{E50FAF60-6B91-48EC-8459-7DA4F4C62BAC}"/>
    <cellStyle name="PB Table Subtotal Row 30 4" xfId="10791" xr:uid="{6F31528A-7E14-4970-8BD8-B68BAEB58CFE}"/>
    <cellStyle name="PB Table Subtotal Row 30 5" xfId="10792" xr:uid="{2E764DB7-EE25-4237-A2E3-88555F9011D8}"/>
    <cellStyle name="PB Table Subtotal Row 31" xfId="10793" xr:uid="{2151CA45-D9BA-4104-A397-C1929A0CC6E4}"/>
    <cellStyle name="PB Table Subtotal Row 31 2" xfId="10794" xr:uid="{D6F9053D-A9D1-4760-B470-6F8E6CF07332}"/>
    <cellStyle name="PB Table Subtotal Row 31 3" xfId="10795" xr:uid="{A1B9CA35-FE4E-4562-8EA4-20AB3913EBD3}"/>
    <cellStyle name="PB Table Subtotal Row 31 4" xfId="10796" xr:uid="{FA9EBBF4-8590-498B-8FD7-D6FFCDBE40AF}"/>
    <cellStyle name="PB Table Subtotal Row 31 5" xfId="10797" xr:uid="{65D82888-A219-41CC-9034-A855510D9C7B}"/>
    <cellStyle name="PB Table Subtotal Row 32" xfId="10798" xr:uid="{EEEAF733-CFFF-4A75-9F97-E13126FD1533}"/>
    <cellStyle name="PB Table Subtotal Row 32 2" xfId="10799" xr:uid="{3FDE1825-C787-43C7-90F6-9CB12E029F96}"/>
    <cellStyle name="PB Table Subtotal Row 32 3" xfId="10800" xr:uid="{A069806A-E965-4B8A-A292-3C6AED5E6062}"/>
    <cellStyle name="PB Table Subtotal Row 32 4" xfId="10801" xr:uid="{70F2D8F7-D1B6-460D-BBE5-390CD07FEA0B}"/>
    <cellStyle name="PB Table Subtotal Row 32 5" xfId="10802" xr:uid="{CAF3D259-9D8E-4A3A-BB51-CC590745DD4A}"/>
    <cellStyle name="PB Table Subtotal Row 33" xfId="10803" xr:uid="{0B0A3FFE-D1E0-45D3-A163-3A2F8881D55A}"/>
    <cellStyle name="PB Table Subtotal Row 33 2" xfId="10804" xr:uid="{D2217E1C-98D6-475C-9E90-052C5AE8AF91}"/>
    <cellStyle name="PB Table Subtotal Row 33 3" xfId="10805" xr:uid="{7F457DB4-35D0-4220-B1D9-3EB6A30F96DD}"/>
    <cellStyle name="PB Table Subtotal Row 33 4" xfId="10806" xr:uid="{878FF50B-10C0-42E4-89BF-96EBBD067321}"/>
    <cellStyle name="PB Table Subtotal Row 33 5" xfId="10807" xr:uid="{09A955D4-E56F-45B2-BC00-801D3B3DAD79}"/>
    <cellStyle name="PB Table Subtotal Row 34" xfId="10808" xr:uid="{13AB972A-6E74-408B-AB59-D0A4BEBDE076}"/>
    <cellStyle name="PB Table Subtotal Row 34 2" xfId="10809" xr:uid="{139F758F-D156-468F-A91E-80E4B1D97345}"/>
    <cellStyle name="PB Table Subtotal Row 34 3" xfId="10810" xr:uid="{0FECE0DD-6C31-46EC-862A-036D18C08BBD}"/>
    <cellStyle name="PB Table Subtotal Row 34 4" xfId="10811" xr:uid="{F85F9649-B9B2-4EED-88CC-08087317B299}"/>
    <cellStyle name="PB Table Subtotal Row 34 5" xfId="10812" xr:uid="{A27B7668-C97D-4A48-84B8-B46956F06C02}"/>
    <cellStyle name="PB Table Subtotal Row 35" xfId="10813" xr:uid="{F7BBFF97-89E5-47BC-A618-36D92982790A}"/>
    <cellStyle name="PB Table Subtotal Row 35 2" xfId="10814" xr:uid="{C98C3061-7C1F-4B29-8DF3-12A45819A940}"/>
    <cellStyle name="PB Table Subtotal Row 35 3" xfId="10815" xr:uid="{4A26020C-4E27-43DE-A597-57B17C6E7B78}"/>
    <cellStyle name="PB Table Subtotal Row 35 4" xfId="10816" xr:uid="{A1DCC21B-0D4A-4416-B8E6-84B45F4693BD}"/>
    <cellStyle name="PB Table Subtotal Row 35 5" xfId="10817" xr:uid="{4558D713-D909-420F-A124-216858875E0B}"/>
    <cellStyle name="PB Table Subtotal Row 36" xfId="10818" xr:uid="{156F8645-FFF6-4D66-B9FE-8B77C05D5B03}"/>
    <cellStyle name="PB Table Subtotal Row 36 2" xfId="10819" xr:uid="{65212A69-F627-4A21-83AB-4971AAB54CF4}"/>
    <cellStyle name="PB Table Subtotal Row 36 3" xfId="10820" xr:uid="{5794B2EB-BF51-444B-BF2C-148029B1DEE4}"/>
    <cellStyle name="PB Table Subtotal Row 36 4" xfId="10821" xr:uid="{B6E4065E-B3F8-4A14-8957-FE997F3BA93B}"/>
    <cellStyle name="PB Table Subtotal Row 36 5" xfId="10822" xr:uid="{FF736403-5850-4AAC-A113-AA30D7D59A7B}"/>
    <cellStyle name="PB Table Subtotal Row 37" xfId="10823" xr:uid="{BF546952-CAB6-4FBE-9157-AC79CA5193DE}"/>
    <cellStyle name="PB Table Subtotal Row 37 2" xfId="10824" xr:uid="{73B64D2D-3221-4815-8A72-DD2EDF9E2CFE}"/>
    <cellStyle name="PB Table Subtotal Row 37 3" xfId="10825" xr:uid="{B76F5237-1C4B-44C1-A5DC-92E5D044ABA6}"/>
    <cellStyle name="PB Table Subtotal Row 37 4" xfId="10826" xr:uid="{EC45FB2D-A24E-442C-BD89-F6BE14080538}"/>
    <cellStyle name="PB Table Subtotal Row 37 5" xfId="10827" xr:uid="{0BE12E9C-67C8-4360-98E2-C08C2E204726}"/>
    <cellStyle name="PB Table Subtotal Row 38" xfId="10828" xr:uid="{DB34A691-502A-487F-8839-AFD3FD8556CF}"/>
    <cellStyle name="PB Table Subtotal Row 38 2" xfId="10829" xr:uid="{F8630119-2CDF-45BE-BC7A-3EABED28A31D}"/>
    <cellStyle name="PB Table Subtotal Row 38 3" xfId="10830" xr:uid="{C9AF4445-927A-4CEF-A734-8886D3D3EDB0}"/>
    <cellStyle name="PB Table Subtotal Row 38 4" xfId="10831" xr:uid="{CC9A2952-92EE-437B-BE05-92EF6B489EC5}"/>
    <cellStyle name="PB Table Subtotal Row 38 5" xfId="10832" xr:uid="{82E4B22B-DA44-4134-890C-6527C1520CAA}"/>
    <cellStyle name="PB Table Subtotal Row 39" xfId="10833" xr:uid="{15F89D9E-4AE8-419E-9719-A142EF42E63E}"/>
    <cellStyle name="PB Table Subtotal Row 39 2" xfId="10834" xr:uid="{1E93F61F-708F-4E8F-B796-8E9279AF60D4}"/>
    <cellStyle name="PB Table Subtotal Row 39 3" xfId="10835" xr:uid="{B16C4372-D9D1-4880-8C91-6E261DEB9A8B}"/>
    <cellStyle name="PB Table Subtotal Row 39 4" xfId="10836" xr:uid="{27B12931-8FE4-4B0B-8C9E-EF9B1ABA3A9B}"/>
    <cellStyle name="PB Table Subtotal Row 39 5" xfId="10837" xr:uid="{FFFF21A5-CC2B-434E-9469-A3931D46ED31}"/>
    <cellStyle name="PB Table Subtotal Row 4" xfId="10838" xr:uid="{EF2503E2-4240-482C-B818-B424837D3F3B}"/>
    <cellStyle name="PB Table Subtotal Row 4 2" xfId="10839" xr:uid="{9F31AE32-34B0-420D-BB83-8AFE8D4D3C54}"/>
    <cellStyle name="PB Table Subtotal Row 4 3" xfId="10840" xr:uid="{F7B32AC7-07C0-4504-BB58-EFA5905F74EB}"/>
    <cellStyle name="PB Table Subtotal Row 4 4" xfId="10841" xr:uid="{52A240CF-45DE-463B-B343-B07E295CD274}"/>
    <cellStyle name="PB Table Subtotal Row 4 5" xfId="10842" xr:uid="{CF20B804-5459-47A0-9364-41AC4F657188}"/>
    <cellStyle name="PB Table Subtotal Row 40" xfId="10843" xr:uid="{94AD6273-CE21-492D-949E-4552F3A2E151}"/>
    <cellStyle name="PB Table Subtotal Row 40 2" xfId="10844" xr:uid="{0C5D51A1-7647-4968-88C1-F670AD970DAD}"/>
    <cellStyle name="PB Table Subtotal Row 40 3" xfId="10845" xr:uid="{706DEDEF-FFCD-4052-A474-6B4D4ABAD7E9}"/>
    <cellStyle name="PB Table Subtotal Row 40 4" xfId="10846" xr:uid="{1839A36F-F65A-425B-807B-3D84FFEC1F3C}"/>
    <cellStyle name="PB Table Subtotal Row 40 5" xfId="10847" xr:uid="{9891893D-C589-4909-A708-233A5E7C9BEF}"/>
    <cellStyle name="PB Table Subtotal Row 41" xfId="10848" xr:uid="{B5B1BD5D-26C5-4555-B8CE-FE4D262377ED}"/>
    <cellStyle name="PB Table Subtotal Row 41 2" xfId="10849" xr:uid="{F027905C-39A5-4189-B180-F6882CDB0F24}"/>
    <cellStyle name="PB Table Subtotal Row 41 3" xfId="10850" xr:uid="{D590FF24-7B86-4172-84D5-27A336C40A76}"/>
    <cellStyle name="PB Table Subtotal Row 41 4" xfId="10851" xr:uid="{36FDCC28-FE98-4950-9421-8AFD17F9855B}"/>
    <cellStyle name="PB Table Subtotal Row 41 5" xfId="10852" xr:uid="{9BA3C7FA-06F4-45FF-9A12-6037D504B6C8}"/>
    <cellStyle name="PB Table Subtotal Row 42" xfId="10853" xr:uid="{BA4C67CD-352F-4FD1-992D-388BE99576E3}"/>
    <cellStyle name="PB Table Subtotal Row 42 2" xfId="10854" xr:uid="{6449E1A3-0A1F-4299-A3D9-D1724DE572C5}"/>
    <cellStyle name="PB Table Subtotal Row 42 3" xfId="10855" xr:uid="{FDABC57B-220D-4F7F-BD99-5FB9D9F452F2}"/>
    <cellStyle name="PB Table Subtotal Row 42 4" xfId="10856" xr:uid="{BD35B9E7-1089-41F2-95D1-D09F96ED25FC}"/>
    <cellStyle name="PB Table Subtotal Row 42 5" xfId="10857" xr:uid="{1B01CE32-548E-4943-80FF-79592FD67132}"/>
    <cellStyle name="PB Table Subtotal Row 43" xfId="10858" xr:uid="{04A0CFDC-6F44-42BB-B984-B87DA363A178}"/>
    <cellStyle name="PB Table Subtotal Row 43 2" xfId="10859" xr:uid="{C2B92188-E27C-444F-B8A0-F0DEA362F9E8}"/>
    <cellStyle name="PB Table Subtotal Row 43 3" xfId="10860" xr:uid="{29A8D6E9-1168-4BDF-9FB0-1DAACB25C48D}"/>
    <cellStyle name="PB Table Subtotal Row 43 4" xfId="10861" xr:uid="{F824C576-1020-4BD9-986B-1A195844169A}"/>
    <cellStyle name="PB Table Subtotal Row 43 5" xfId="10862" xr:uid="{F50E7FB1-606C-4D8B-9774-251BC7D95083}"/>
    <cellStyle name="PB Table Subtotal Row 44" xfId="10863" xr:uid="{D6E9ECED-18ED-409D-8674-95F364AE7BA8}"/>
    <cellStyle name="PB Table Subtotal Row 44 2" xfId="10864" xr:uid="{3AB84FC0-C9FC-4C52-9F55-DCAC1D59F733}"/>
    <cellStyle name="PB Table Subtotal Row 44 3" xfId="10865" xr:uid="{562EAD9B-D58C-41C0-9207-740E85E38575}"/>
    <cellStyle name="PB Table Subtotal Row 44 4" xfId="10866" xr:uid="{35C00122-E443-49AB-9B37-A6681FD4284F}"/>
    <cellStyle name="PB Table Subtotal Row 44 5" xfId="10867" xr:uid="{92B61378-0078-4440-8BF5-FCEE4212CE30}"/>
    <cellStyle name="PB Table Subtotal Row 45" xfId="10868" xr:uid="{5BC52AB6-233B-4054-AA6C-847E2E99B1F8}"/>
    <cellStyle name="PB Table Subtotal Row 45 2" xfId="10869" xr:uid="{E2D9FF9F-2D2B-48B2-AC26-B79DEA661CCE}"/>
    <cellStyle name="PB Table Subtotal Row 45 3" xfId="10870" xr:uid="{9B8C9C5A-BDD5-4E97-B7A0-AFCDFE68075F}"/>
    <cellStyle name="PB Table Subtotal Row 45 4" xfId="10871" xr:uid="{BA368D62-AF72-4929-A4F2-567C33E8A6AF}"/>
    <cellStyle name="PB Table Subtotal Row 45 5" xfId="10872" xr:uid="{E7165875-21F4-4322-9AF3-4673E398FB8A}"/>
    <cellStyle name="PB Table Subtotal Row 46" xfId="10873" xr:uid="{22853C32-0493-41C7-BF9D-7EB52C59ABAB}"/>
    <cellStyle name="PB Table Subtotal Row 46 2" xfId="10874" xr:uid="{4DBE509F-16D3-413E-894B-C1D93A3E7240}"/>
    <cellStyle name="PB Table Subtotal Row 46 3" xfId="10875" xr:uid="{50453725-1F2A-446D-8B7B-F2CB6D47C8EE}"/>
    <cellStyle name="PB Table Subtotal Row 46 4" xfId="10876" xr:uid="{BE793FB8-3CBF-40C8-BD7E-7C7B57047975}"/>
    <cellStyle name="PB Table Subtotal Row 46 5" xfId="10877" xr:uid="{2515E9DD-3EB5-4B1D-B31B-E77E4FB28463}"/>
    <cellStyle name="PB Table Subtotal Row 47" xfId="10878" xr:uid="{E2A8A8AA-BD6C-4E89-9297-5475EC5C9931}"/>
    <cellStyle name="PB Table Subtotal Row 47 2" xfId="10879" xr:uid="{CED492D3-1FFA-446B-98AF-656DAA30E0CB}"/>
    <cellStyle name="PB Table Subtotal Row 47 3" xfId="10880" xr:uid="{EE2F44B4-64B9-4101-91DF-3FD166B5231D}"/>
    <cellStyle name="PB Table Subtotal Row 47 4" xfId="10881" xr:uid="{97817CCE-F3D0-4C31-A29F-EE19BF31E10F}"/>
    <cellStyle name="PB Table Subtotal Row 47 5" xfId="10882" xr:uid="{2C0E4AF9-DAC1-4702-B648-88BB7A10BE1F}"/>
    <cellStyle name="PB Table Subtotal Row 48" xfId="10883" xr:uid="{1158968D-6CA5-4B8B-B56D-E4ED376F5364}"/>
    <cellStyle name="PB Table Subtotal Row 48 2" xfId="10884" xr:uid="{A475562C-7EF6-45F9-838E-F4905C9301D0}"/>
    <cellStyle name="PB Table Subtotal Row 48 3" xfId="10885" xr:uid="{519732B6-B4AD-485F-B576-269C7B82D516}"/>
    <cellStyle name="PB Table Subtotal Row 48 4" xfId="10886" xr:uid="{BF8CA8AA-5E48-445B-938A-3C6DE55BE75A}"/>
    <cellStyle name="PB Table Subtotal Row 48 5" xfId="10887" xr:uid="{1E71910B-91F5-4C0F-8373-C63CFD31CE3B}"/>
    <cellStyle name="PB Table Subtotal Row 49" xfId="10888" xr:uid="{0B95E909-2A36-48AA-8AFB-CA23154D8371}"/>
    <cellStyle name="PB Table Subtotal Row 49 2" xfId="10889" xr:uid="{E775D8C1-F7D7-42E2-897A-4E01D907E54D}"/>
    <cellStyle name="PB Table Subtotal Row 49 3" xfId="10890" xr:uid="{4F363FAB-1BC3-46DF-9E95-DB6465DEA82C}"/>
    <cellStyle name="PB Table Subtotal Row 49 4" xfId="10891" xr:uid="{B649C1D5-C234-4493-9E3C-3DB879674689}"/>
    <cellStyle name="PB Table Subtotal Row 49 5" xfId="10892" xr:uid="{0A09CAC5-8A4E-424B-8A03-A38EB97F18D5}"/>
    <cellStyle name="PB Table Subtotal Row 5" xfId="10893" xr:uid="{76225D7D-2763-4C3D-A1F5-70FC9E6C865F}"/>
    <cellStyle name="PB Table Subtotal Row 5 2" xfId="10894" xr:uid="{E859021E-D859-4640-8FAA-595B2D1EFD22}"/>
    <cellStyle name="PB Table Subtotal Row 5 3" xfId="10895" xr:uid="{A2AD926D-D80A-44DE-BB1A-78D99C8F2618}"/>
    <cellStyle name="PB Table Subtotal Row 5 4" xfId="10896" xr:uid="{7F4249ED-06F9-4575-8C25-474CA59B4DC6}"/>
    <cellStyle name="PB Table Subtotal Row 5 5" xfId="10897" xr:uid="{EC9E31F7-520D-4D5D-A949-BA24522FE1E2}"/>
    <cellStyle name="PB Table Subtotal Row 50" xfId="10898" xr:uid="{F2124BE2-F24B-43B1-A80F-9658FB0AA478}"/>
    <cellStyle name="PB Table Subtotal Row 50 2" xfId="10899" xr:uid="{B971AB2B-3FEF-4F69-8EF3-424C3BF07066}"/>
    <cellStyle name="PB Table Subtotal Row 50 3" xfId="10900" xr:uid="{086594AF-2409-4FC8-82FB-F62B441BDC97}"/>
    <cellStyle name="PB Table Subtotal Row 50 4" xfId="10901" xr:uid="{E3A58293-E2A7-4581-AFA1-B72E961F22C0}"/>
    <cellStyle name="PB Table Subtotal Row 50 5" xfId="10902" xr:uid="{D4799749-5E8B-4AF0-B82B-703067A2D984}"/>
    <cellStyle name="PB Table Subtotal Row 51" xfId="10903" xr:uid="{36E97B12-90A1-4A8B-89FC-973C34BA9954}"/>
    <cellStyle name="PB Table Subtotal Row 51 2" xfId="10904" xr:uid="{66D131F8-9AC9-467D-A092-D9BD27E1F7E5}"/>
    <cellStyle name="PB Table Subtotal Row 51 3" xfId="10905" xr:uid="{3BA0BF7A-9820-43C6-B1B3-2F0A68BB5CEF}"/>
    <cellStyle name="PB Table Subtotal Row 51 4" xfId="10906" xr:uid="{9280A38E-C4D8-4FF0-A1F7-B178753EEA79}"/>
    <cellStyle name="PB Table Subtotal Row 51 5" xfId="10907" xr:uid="{6055B050-2A73-4D4A-AE4F-17D922F2DBAC}"/>
    <cellStyle name="PB Table Subtotal Row 52" xfId="10908" xr:uid="{FCAD2954-3D39-407D-A99A-7AB264B56F5E}"/>
    <cellStyle name="PB Table Subtotal Row 52 2" xfId="10909" xr:uid="{FD0D7A7B-8E44-4FDA-9DF9-8BF04F772BD8}"/>
    <cellStyle name="PB Table Subtotal Row 52 3" xfId="10910" xr:uid="{03E26CF5-CFC0-46EC-BB25-FD11161E324C}"/>
    <cellStyle name="PB Table Subtotal Row 52 4" xfId="10911" xr:uid="{F93C3B91-6BC2-46C1-BCC6-8857283A7774}"/>
    <cellStyle name="PB Table Subtotal Row 52 5" xfId="10912" xr:uid="{9F574F67-32C8-4345-803D-BAE93F61D950}"/>
    <cellStyle name="PB Table Subtotal Row 53" xfId="10913" xr:uid="{9F8C07E0-38BA-48E9-8097-9300C58CD1E4}"/>
    <cellStyle name="PB Table Subtotal Row 53 2" xfId="10914" xr:uid="{E1D531E6-1009-4968-AB3C-D4B37C5EE415}"/>
    <cellStyle name="PB Table Subtotal Row 53 3" xfId="10915" xr:uid="{B7F96CC0-3C21-4912-9BCB-3DBB92443AB5}"/>
    <cellStyle name="PB Table Subtotal Row 53 4" xfId="10916" xr:uid="{0C2FA73C-D55E-4A90-B400-13D6A2F488AA}"/>
    <cellStyle name="PB Table Subtotal Row 53 5" xfId="10917" xr:uid="{E132A960-D0DA-4DC8-AD3C-EC2846B09A2F}"/>
    <cellStyle name="PB Table Subtotal Row 54" xfId="10918" xr:uid="{3C5997CB-D11C-4480-95FA-0C5CA97BFD55}"/>
    <cellStyle name="PB Table Subtotal Row 54 2" xfId="10919" xr:uid="{28DF29E8-7B12-4A38-9D62-108C3711E227}"/>
    <cellStyle name="PB Table Subtotal Row 54 3" xfId="10920" xr:uid="{E5124A3B-D241-4195-B2E7-9361001A6DCC}"/>
    <cellStyle name="PB Table Subtotal Row 54 4" xfId="10921" xr:uid="{867E6C19-ECAA-4A9C-9C17-E8ECFE4AC0CD}"/>
    <cellStyle name="PB Table Subtotal Row 54 5" xfId="10922" xr:uid="{71C46AFF-E030-4858-9601-1950D9342D7B}"/>
    <cellStyle name="PB Table Subtotal Row 55" xfId="10923" xr:uid="{19212B72-21E1-4F00-8A4F-92D2F2FF1BF5}"/>
    <cellStyle name="PB Table Subtotal Row 55 2" xfId="10924" xr:uid="{1B9DF0C1-CD2E-4172-B3A6-7DE7AE06FA2E}"/>
    <cellStyle name="PB Table Subtotal Row 55 3" xfId="10925" xr:uid="{FA7A921D-BD8C-43C8-A6B3-49DD59624E00}"/>
    <cellStyle name="PB Table Subtotal Row 55 4" xfId="10926" xr:uid="{FF7FE2CE-2C8F-400B-AA4E-9EFC51071FF8}"/>
    <cellStyle name="PB Table Subtotal Row 55 5" xfId="10927" xr:uid="{B807A8DE-2C3F-4CE9-8B8E-3C41A3462B3E}"/>
    <cellStyle name="PB Table Subtotal Row 56" xfId="10928" xr:uid="{5003C3E5-3442-4C42-B812-AF532FEC24BB}"/>
    <cellStyle name="PB Table Subtotal Row 56 2" xfId="10929" xr:uid="{DB9BD433-BF53-4CF9-9D8D-CA12167B126E}"/>
    <cellStyle name="PB Table Subtotal Row 56 3" xfId="10930" xr:uid="{DD3494FE-95C5-4E83-A4D8-3117AB497DC4}"/>
    <cellStyle name="PB Table Subtotal Row 56 4" xfId="10931" xr:uid="{8EAB5F02-2F5A-4DF5-9821-12DC52C2741E}"/>
    <cellStyle name="PB Table Subtotal Row 56 5" xfId="10932" xr:uid="{34C5DA20-8502-4708-AA99-40F7E0D0A2CD}"/>
    <cellStyle name="PB Table Subtotal Row 57" xfId="10933" xr:uid="{35FCC1BB-58F7-49BC-ADBC-E6EEB943236E}"/>
    <cellStyle name="PB Table Subtotal Row 57 2" xfId="10934" xr:uid="{C95131D7-B303-4897-8729-FA90B31D220C}"/>
    <cellStyle name="PB Table Subtotal Row 57 3" xfId="10935" xr:uid="{E7DDE782-81C3-4393-AD58-133E8622CABB}"/>
    <cellStyle name="PB Table Subtotal Row 57 4" xfId="10936" xr:uid="{05A95571-3297-4D6C-9E86-4FDB188F17F3}"/>
    <cellStyle name="PB Table Subtotal Row 57 5" xfId="10937" xr:uid="{D306FDAC-8730-41FD-BAF8-EBA01187CB67}"/>
    <cellStyle name="PB Table Subtotal Row 58" xfId="10938" xr:uid="{90B5857B-7605-448A-8F25-0D40E75172A1}"/>
    <cellStyle name="PB Table Subtotal Row 58 2" xfId="10939" xr:uid="{179049EE-6083-4422-AB13-6EB194297F35}"/>
    <cellStyle name="PB Table Subtotal Row 58 3" xfId="10940" xr:uid="{5CB99272-5784-4DA9-B623-3285992B185D}"/>
    <cellStyle name="PB Table Subtotal Row 58 4" xfId="10941" xr:uid="{0B2A0093-A6E7-46F6-B0BF-FABF09BE7C93}"/>
    <cellStyle name="PB Table Subtotal Row 58 5" xfId="10942" xr:uid="{72DAB4E6-9BA6-4344-95FC-26D35444A27F}"/>
    <cellStyle name="PB Table Subtotal Row 59" xfId="10943" xr:uid="{A0BD0466-185B-4EF7-9441-88D2C9D0805B}"/>
    <cellStyle name="PB Table Subtotal Row 59 2" xfId="10944" xr:uid="{5A6924A1-A568-4CF7-9E35-F69C8C9AAF73}"/>
    <cellStyle name="PB Table Subtotal Row 59 3" xfId="10945" xr:uid="{87DA8224-A7DB-4F8D-9EA3-1F5B000B4EF7}"/>
    <cellStyle name="PB Table Subtotal Row 59 4" xfId="10946" xr:uid="{367A4CC6-8CD4-407B-AA57-7AD317BE1D8A}"/>
    <cellStyle name="PB Table Subtotal Row 59 5" xfId="10947" xr:uid="{6DCD2464-B845-42B2-8671-B54E93147B0F}"/>
    <cellStyle name="PB Table Subtotal Row 6" xfId="10948" xr:uid="{1D893A87-6863-4A5F-9989-02CD0A8BF186}"/>
    <cellStyle name="PB Table Subtotal Row 6 2" xfId="10949" xr:uid="{D8AC4C59-FA39-43E9-B9A2-A0C21232331A}"/>
    <cellStyle name="PB Table Subtotal Row 6 3" xfId="10950" xr:uid="{BB4B27DB-F68C-452E-A894-1BF33F58D385}"/>
    <cellStyle name="PB Table Subtotal Row 6 4" xfId="10951" xr:uid="{0700D2F6-9B4B-4D33-87AE-97C1DDFBC974}"/>
    <cellStyle name="PB Table Subtotal Row 6 5" xfId="10952" xr:uid="{94F5B7DE-27D7-4A7B-9C08-9CA90F023682}"/>
    <cellStyle name="PB Table Subtotal Row 60" xfId="10953" xr:uid="{C93A5563-D7DB-48E1-8BF7-4C2FA0B17D1B}"/>
    <cellStyle name="PB Table Subtotal Row 60 2" xfId="10954" xr:uid="{93B7CBA0-AF20-4753-ACA5-2F0E1810625E}"/>
    <cellStyle name="PB Table Subtotal Row 60 3" xfId="10955" xr:uid="{DA156F9D-083F-4628-BB8A-EEFA533B8381}"/>
    <cellStyle name="PB Table Subtotal Row 60 4" xfId="10956" xr:uid="{C33B9CC3-5D3B-4EC5-A569-B27AB9D29F36}"/>
    <cellStyle name="PB Table Subtotal Row 60 5" xfId="10957" xr:uid="{55B4A53F-9272-4A19-9107-3FCCA9BAB197}"/>
    <cellStyle name="PB Table Subtotal Row 61" xfId="10958" xr:uid="{970D2D39-8715-4D08-A8EC-A3790BD64D9A}"/>
    <cellStyle name="PB Table Subtotal Row 61 2" xfId="10959" xr:uid="{61D7A7C8-18FD-4E19-8C65-6CD14491B6BB}"/>
    <cellStyle name="PB Table Subtotal Row 61 3" xfId="10960" xr:uid="{2D03844A-1989-4516-B569-5383F66FBB43}"/>
    <cellStyle name="PB Table Subtotal Row 61 4" xfId="10961" xr:uid="{288CC3C8-BED0-4E24-963D-A18D183C38C3}"/>
    <cellStyle name="PB Table Subtotal Row 61 5" xfId="10962" xr:uid="{5CDDF209-A7B4-4C9B-83B6-FF70A15D1EF7}"/>
    <cellStyle name="PB Table Subtotal Row 62" xfId="10963" xr:uid="{AFD33BDD-8D7C-4294-BB2C-2799F5621FA4}"/>
    <cellStyle name="PB Table Subtotal Row 62 2" xfId="10964" xr:uid="{3DEE309E-8925-4567-8E76-3AA17CC973BF}"/>
    <cellStyle name="PB Table Subtotal Row 62 3" xfId="10965" xr:uid="{809454EB-C62C-4073-94F6-C360B2996DA5}"/>
    <cellStyle name="PB Table Subtotal Row 62 4" xfId="10966" xr:uid="{39AE0498-B872-4691-9B95-94164AB2D437}"/>
    <cellStyle name="PB Table Subtotal Row 62 5" xfId="10967" xr:uid="{86330042-A66E-49A3-A7E0-F171D1A1EBDA}"/>
    <cellStyle name="PB Table Subtotal Row 63" xfId="10968" xr:uid="{4919A5DE-3FA5-499F-A12C-DB0652DEB419}"/>
    <cellStyle name="PB Table Subtotal Row 63 2" xfId="10969" xr:uid="{DA2F4BAB-95BF-4420-89DB-EDA7720A2E0C}"/>
    <cellStyle name="PB Table Subtotal Row 63 3" xfId="10970" xr:uid="{B3017660-D02C-4014-AEEF-47123527B514}"/>
    <cellStyle name="PB Table Subtotal Row 63 4" xfId="10971" xr:uid="{27C64E6D-E7AC-443A-9288-5BE98DD6C903}"/>
    <cellStyle name="PB Table Subtotal Row 63 5" xfId="10972" xr:uid="{EDBEA42D-3B61-4E82-83B8-06AB02318C6B}"/>
    <cellStyle name="PB Table Subtotal Row 64" xfId="10973" xr:uid="{7DA7E3AA-8B0E-4D85-859B-3D09AA5CA527}"/>
    <cellStyle name="PB Table Subtotal Row 64 2" xfId="10974" xr:uid="{9637E690-9A5D-432B-874B-7EC096CCAE75}"/>
    <cellStyle name="PB Table Subtotal Row 64 3" xfId="10975" xr:uid="{E1603B84-FF35-4117-939E-EC401210005A}"/>
    <cellStyle name="PB Table Subtotal Row 64 4" xfId="10976" xr:uid="{CF5D488E-F5EF-41B7-90E7-567565E4FD46}"/>
    <cellStyle name="PB Table Subtotal Row 64 5" xfId="10977" xr:uid="{22127CD3-E538-44D4-87BA-3BD6B7776B6C}"/>
    <cellStyle name="PB Table Subtotal Row 65" xfId="10978" xr:uid="{B193F91A-9DD3-4BB4-A152-ACAF2B9A9F79}"/>
    <cellStyle name="PB Table Subtotal Row 65 2" xfId="10979" xr:uid="{CB7039B4-E1DF-460E-9E16-BB5B6D20D8EB}"/>
    <cellStyle name="PB Table Subtotal Row 65 3" xfId="10980" xr:uid="{8A42DC7A-4752-4F4E-9049-643D992D1E35}"/>
    <cellStyle name="PB Table Subtotal Row 65 4" xfId="10981" xr:uid="{06EF7B99-E36B-46A2-A9AD-727605AB2054}"/>
    <cellStyle name="PB Table Subtotal Row 65 5" xfId="10982" xr:uid="{F42730DE-D699-47BA-8005-6BB98CFC4367}"/>
    <cellStyle name="PB Table Subtotal Row 66" xfId="10983" xr:uid="{D5E0C489-ED11-4680-9693-5E8F7B701FF9}"/>
    <cellStyle name="PB Table Subtotal Row 66 2" xfId="10984" xr:uid="{EA03C64A-F783-45D6-AF20-D82355A35B8B}"/>
    <cellStyle name="PB Table Subtotal Row 66 3" xfId="10985" xr:uid="{13E32C41-EF06-42AF-960E-E02E5C33B62C}"/>
    <cellStyle name="PB Table Subtotal Row 66 4" xfId="10986" xr:uid="{772BA575-99ED-4276-8054-1114DECF1159}"/>
    <cellStyle name="PB Table Subtotal Row 66 5" xfId="10987" xr:uid="{9AE2CA46-7723-4FF0-8CDC-9FF8F5380CBF}"/>
    <cellStyle name="PB Table Subtotal Row 67" xfId="10988" xr:uid="{F3DC7E44-870B-488A-BAB6-46FC84F71BAC}"/>
    <cellStyle name="PB Table Subtotal Row 67 2" xfId="10989" xr:uid="{D3CCFDFB-5214-461B-890D-B0EA7098FC0B}"/>
    <cellStyle name="PB Table Subtotal Row 67 3" xfId="10990" xr:uid="{D3897958-5B7C-4BA5-AD8C-7DEDA45B9D10}"/>
    <cellStyle name="PB Table Subtotal Row 67 4" xfId="10991" xr:uid="{47D6A7FD-96BB-40A0-87BD-9672B465F5F7}"/>
    <cellStyle name="PB Table Subtotal Row 67 5" xfId="10992" xr:uid="{0C7B0433-2FD5-47C8-8B39-51BF59EC34A8}"/>
    <cellStyle name="PB Table Subtotal Row 68" xfId="10993" xr:uid="{B366EE2F-2B91-4200-A704-3A5CADB86062}"/>
    <cellStyle name="PB Table Subtotal Row 68 2" xfId="10994" xr:uid="{0EB006D7-2A9B-4F91-B523-C8C7342C4C25}"/>
    <cellStyle name="PB Table Subtotal Row 68 3" xfId="10995" xr:uid="{8DB8C0A4-1BCE-4034-96E2-9AE40F365033}"/>
    <cellStyle name="PB Table Subtotal Row 68 4" xfId="10996" xr:uid="{605B5BE4-0B70-4946-B988-C9851513F3D8}"/>
    <cellStyle name="PB Table Subtotal Row 68 5" xfId="10997" xr:uid="{DFDAD863-BF15-49F2-852F-3B72725ED440}"/>
    <cellStyle name="PB Table Subtotal Row 69" xfId="10998" xr:uid="{5E84CCD2-4312-4928-965C-C6221392F977}"/>
    <cellStyle name="PB Table Subtotal Row 69 2" xfId="10999" xr:uid="{278B2051-FB47-409C-8561-7ABE519E0478}"/>
    <cellStyle name="PB Table Subtotal Row 69 3" xfId="11000" xr:uid="{4C299820-CD9C-4FB0-978E-ACF1191114D3}"/>
    <cellStyle name="PB Table Subtotal Row 69 4" xfId="11001" xr:uid="{767A16FB-543B-4DE6-901A-58EAB16D7A21}"/>
    <cellStyle name="PB Table Subtotal Row 69 5" xfId="11002" xr:uid="{B6EED011-A31C-46E1-AE8A-C0271AB27D49}"/>
    <cellStyle name="PB Table Subtotal Row 7" xfId="11003" xr:uid="{669A76BC-CE8F-4E6C-A483-26F124E93D25}"/>
    <cellStyle name="PB Table Subtotal Row 7 2" xfId="11004" xr:uid="{DDB282F5-1832-452E-847A-9A76370FA538}"/>
    <cellStyle name="PB Table Subtotal Row 7 3" xfId="11005" xr:uid="{D2254138-BBB2-4147-BC87-E907B18FE3FF}"/>
    <cellStyle name="PB Table Subtotal Row 7 4" xfId="11006" xr:uid="{74A59412-B11B-4C41-A3FE-3A882F3BC599}"/>
    <cellStyle name="PB Table Subtotal Row 7 5" xfId="11007" xr:uid="{9E861844-ACE1-4221-9839-CB5B55A10EA2}"/>
    <cellStyle name="PB Table Subtotal Row 70" xfId="11008" xr:uid="{AAF23CBE-3D76-4501-86AA-974D431A9960}"/>
    <cellStyle name="PB Table Subtotal Row 70 2" xfId="11009" xr:uid="{BFF5AC7E-0049-4DEF-A9EF-2B3494B0E4FB}"/>
    <cellStyle name="PB Table Subtotal Row 70 3" xfId="11010" xr:uid="{25F9999E-1FFC-4089-9709-5875B7012BDF}"/>
    <cellStyle name="PB Table Subtotal Row 70 4" xfId="11011" xr:uid="{856534B2-8680-43DB-8379-D8EB22F86BE7}"/>
    <cellStyle name="PB Table Subtotal Row 70 5" xfId="11012" xr:uid="{3737F0BF-214D-4048-B150-AF6BC3FF87CE}"/>
    <cellStyle name="PB Table Subtotal Row 71" xfId="11013" xr:uid="{300A3AF8-E6AA-4624-9A8F-4F642A9F2453}"/>
    <cellStyle name="PB Table Subtotal Row 71 2" xfId="11014" xr:uid="{8C5B9BAF-5CC9-4457-AEB8-B8126EECECB6}"/>
    <cellStyle name="PB Table Subtotal Row 71 3" xfId="11015" xr:uid="{99BF339F-BDCE-45B9-9CC1-FDB9A31E4017}"/>
    <cellStyle name="PB Table Subtotal Row 71 4" xfId="11016" xr:uid="{6AC4D557-AA05-44FE-8A31-F91BC1E28D0E}"/>
    <cellStyle name="PB Table Subtotal Row 71 5" xfId="11017" xr:uid="{1338112B-724D-46E6-A6F9-466C3BB9E19D}"/>
    <cellStyle name="PB Table Subtotal Row 72" xfId="11018" xr:uid="{76814616-4188-484C-B30B-A886AA4CBD42}"/>
    <cellStyle name="PB Table Subtotal Row 72 2" xfId="11019" xr:uid="{82DDE8FF-63D1-4EB5-8DB9-5DA92D202B35}"/>
    <cellStyle name="PB Table Subtotal Row 72 3" xfId="11020" xr:uid="{D7426087-4AAD-470E-A65D-B07F17C5BF4C}"/>
    <cellStyle name="PB Table Subtotal Row 72 4" xfId="11021" xr:uid="{78EBA178-F684-449D-A768-64D539C71E25}"/>
    <cellStyle name="PB Table Subtotal Row 72 5" xfId="11022" xr:uid="{297D5184-D9A8-4787-9F3F-EDA4E1D1DA5B}"/>
    <cellStyle name="PB Table Subtotal Row 73" xfId="11023" xr:uid="{D10621BD-1444-4175-9DD7-F32F55151A8D}"/>
    <cellStyle name="PB Table Subtotal Row 73 2" xfId="11024" xr:uid="{CFAFBB0A-AC6E-4ABD-800E-2512C890809C}"/>
    <cellStyle name="PB Table Subtotal Row 73 3" xfId="11025" xr:uid="{CDCCA0C0-E674-4104-9D45-9EAB43649ACD}"/>
    <cellStyle name="PB Table Subtotal Row 73 4" xfId="11026" xr:uid="{6C99F51F-1692-4009-9503-36008D1DFC83}"/>
    <cellStyle name="PB Table Subtotal Row 73 5" xfId="11027" xr:uid="{4E959EE3-31E4-4105-9E9B-FE693AC03714}"/>
    <cellStyle name="PB Table Subtotal Row 74" xfId="11028" xr:uid="{06DA7B54-1183-4730-9C15-E74BFEEAB9DE}"/>
    <cellStyle name="PB Table Subtotal Row 74 2" xfId="11029" xr:uid="{65948888-BD1C-4FAC-BED7-40F54630D6E5}"/>
    <cellStyle name="PB Table Subtotal Row 74 3" xfId="11030" xr:uid="{014FC075-0BF3-40D9-8FF1-DA02708C78A8}"/>
    <cellStyle name="PB Table Subtotal Row 74 4" xfId="11031" xr:uid="{C6E4B46A-4E2B-4AF6-A6F5-3E0EAD4C49A2}"/>
    <cellStyle name="PB Table Subtotal Row 74 5" xfId="11032" xr:uid="{E8C7195A-366A-401C-A99C-BB37B31E0991}"/>
    <cellStyle name="PB Table Subtotal Row 75" xfId="11033" xr:uid="{9BBF1781-A80E-4595-8E87-1078F980BD57}"/>
    <cellStyle name="PB Table Subtotal Row 75 2" xfId="11034" xr:uid="{4FEC3FFF-C424-45ED-B067-69FB113B62B0}"/>
    <cellStyle name="PB Table Subtotal Row 75 3" xfId="11035" xr:uid="{EEA67339-8BA8-40E1-B68E-2C05FB856F31}"/>
    <cellStyle name="PB Table Subtotal Row 75 4" xfId="11036" xr:uid="{C098AEE2-4E74-4D69-8BB1-25A1C79B1738}"/>
    <cellStyle name="PB Table Subtotal Row 75 5" xfId="11037" xr:uid="{3ACCF2FA-C6E6-4526-B73B-2E8286E64EA1}"/>
    <cellStyle name="PB Table Subtotal Row 76" xfId="11038" xr:uid="{CA15C160-FC73-4AA2-B033-529F8E56B32A}"/>
    <cellStyle name="PB Table Subtotal Row 76 2" xfId="11039" xr:uid="{ADFE9A2E-920C-468D-BE05-7CBFA73BA132}"/>
    <cellStyle name="PB Table Subtotal Row 76 3" xfId="11040" xr:uid="{50C64961-286F-4A34-9382-93943EBDDDE0}"/>
    <cellStyle name="PB Table Subtotal Row 77" xfId="11041" xr:uid="{B9D86238-D442-4DEC-9C19-C664DEF2E387}"/>
    <cellStyle name="PB Table Subtotal Row 78" xfId="11042" xr:uid="{06AA632C-5841-4647-8A91-5B1C8407467E}"/>
    <cellStyle name="PB Table Subtotal Row 8" xfId="11043" xr:uid="{74ABFDA9-7C9A-45CB-896C-D720118A5C28}"/>
    <cellStyle name="PB Table Subtotal Row 8 2" xfId="11044" xr:uid="{4A717B45-2648-487A-A856-C5857B8D36D9}"/>
    <cellStyle name="PB Table Subtotal Row 8 3" xfId="11045" xr:uid="{68FF9B27-D729-4757-9577-66814426DB0D}"/>
    <cellStyle name="PB Table Subtotal Row 8 4" xfId="11046" xr:uid="{A296DCCB-668A-4B5F-AB76-7677146A5DBB}"/>
    <cellStyle name="PB Table Subtotal Row 8 5" xfId="11047" xr:uid="{36DCA5E3-7CF6-40F4-8AA2-F8768DD9B792}"/>
    <cellStyle name="PB Table Subtotal Row 9" xfId="11048" xr:uid="{8CA52F0B-155A-44B9-BB27-45FC561DF39B}"/>
    <cellStyle name="PB Table Subtotal Row 9 2" xfId="11049" xr:uid="{7AC7703D-60C5-425F-A9E6-98B653256ED7}"/>
    <cellStyle name="PB Table Subtotal Row 9 3" xfId="11050" xr:uid="{EFE817F2-7993-4EDF-AA05-1FA24E73FEE6}"/>
    <cellStyle name="PB Table Subtotal Row 9 4" xfId="11051" xr:uid="{D8E06BB6-FB31-4C1B-910B-A1EF98B31ABA}"/>
    <cellStyle name="PB Table Subtotal Row 9 5" xfId="11052" xr:uid="{71F65178-2056-47BB-802E-3B028A40D108}"/>
    <cellStyle name="PB Table Total Row" xfId="11053" xr:uid="{31150E42-D979-4E9F-BF21-3844C8C35077}"/>
    <cellStyle name="per m3" xfId="11054" xr:uid="{154D5C4A-484A-4920-8DD6-DE579E7BC76D}"/>
    <cellStyle name="per.style" xfId="11055" xr:uid="{BCA9A78D-3EA4-4A76-8D22-7863B8E5436E}"/>
    <cellStyle name="per.style 2" xfId="11056" xr:uid="{6B1301D7-E190-43C0-AE87-3FBF4B5A8D07}"/>
    <cellStyle name="Percent (0%)" xfId="11057" xr:uid="{D1F53176-911E-4B24-8DA4-658F830F884C}"/>
    <cellStyle name="Percent (0%) 2" xfId="11058" xr:uid="{A18A3582-6A20-4ABB-96DD-278B2917F187}"/>
    <cellStyle name="Percent (0%) 3" xfId="11059" xr:uid="{6B8CC7DD-0100-4A74-B3AF-5BD2D2DA03AE}"/>
    <cellStyle name="Percent (0%) 4" xfId="11060" xr:uid="{1EAB76F8-6D4A-4C0A-B503-41AB75E36DE3}"/>
    <cellStyle name="Percent (0%) 5" xfId="11061" xr:uid="{F7547F90-546E-48AB-AEA0-33D8D9FF52F3}"/>
    <cellStyle name="Percent (0.0%)" xfId="11062" xr:uid="{2A6AAD01-2425-4429-9168-0DDA7ECC59F4}"/>
    <cellStyle name="Percent (0.0%) 2" xfId="11063" xr:uid="{B181195C-EA9F-4165-B991-62217706ABBF}"/>
    <cellStyle name="Percent (0.0%) 3" xfId="11064" xr:uid="{FD0C1711-304A-46D1-8185-20D4127FDAF5}"/>
    <cellStyle name="Percent (0.0%) 4" xfId="11065" xr:uid="{6CDE4144-743D-4D86-92F6-C5C2AA81A408}"/>
    <cellStyle name="Percent (0.0%) 5" xfId="11066" xr:uid="{AF5C85E3-AD71-460E-BB04-7A09651F4F41}"/>
    <cellStyle name="Percent (0.00%)" xfId="11067" xr:uid="{6FB68FE6-FF46-4DDB-A37C-8E95D0465B8C}"/>
    <cellStyle name="Percent (0.00%) 2" xfId="11068" xr:uid="{2D1C8109-639A-4AEB-A71C-6654E0532D4D}"/>
    <cellStyle name="Percent (0.00%) 3" xfId="11069" xr:uid="{B0FA7CC1-9A85-4C4F-BCC0-A6B05189BACB}"/>
    <cellStyle name="Percent (0.00%) 4" xfId="11070" xr:uid="{606F05EF-AB7F-41E0-8043-9B91D37ADAED}"/>
    <cellStyle name="Percent (0.00%) 5" xfId="11071" xr:uid="{992043F1-EE24-48E2-B14B-F0D71766FEE3}"/>
    <cellStyle name="Percent [0]" xfId="2015" xr:uid="{B7E41660-9AB9-4E03-A737-7345BC73ADB5}"/>
    <cellStyle name="Percent [0] 2" xfId="2016" xr:uid="{8A1E4207-B666-46E7-BCDB-6E3F365D7436}"/>
    <cellStyle name="Percent [0] 2 2" xfId="11073" xr:uid="{FC3394BA-52A0-41CF-92B8-C65102BB70B0}"/>
    <cellStyle name="Percent [0] 3" xfId="11072" xr:uid="{116A562E-10EF-401D-ACF5-DE4940A968D1}"/>
    <cellStyle name="Percent [00]" xfId="2017" xr:uid="{2A1A93E2-E4BC-40E1-978E-16FFBD28D16C}"/>
    <cellStyle name="Percent [00] 2" xfId="2018" xr:uid="{990A4503-9224-458B-A526-C996F83D650E}"/>
    <cellStyle name="Percent [00] 2 2" xfId="11075" xr:uid="{740C913C-4A06-4C87-B28C-4DCA6CD9E867}"/>
    <cellStyle name="Percent [00] 3" xfId="11074" xr:uid="{BF6B4B6A-2179-4A00-899A-D950DF68DBAD}"/>
    <cellStyle name="Percent [2]" xfId="2019" xr:uid="{3B313847-8C52-42DC-A42A-76ED0E2A3722}"/>
    <cellStyle name="Percent [2] 2" xfId="2020" xr:uid="{F4C94807-D31E-48B4-8D48-226A16FBDCA1}"/>
    <cellStyle name="Percent [2] 2 2" xfId="11077" xr:uid="{74BAFDB3-EC20-47FA-A4A5-75C2DE7545DF}"/>
    <cellStyle name="Percent [2] 3" xfId="11076" xr:uid="{6117BE35-C5F4-4550-8ED5-40D43A88BEB9}"/>
    <cellStyle name="Percent 10" xfId="2021" xr:uid="{6E9EB427-3A83-4CEC-BA06-A2CA5EAC0928}"/>
    <cellStyle name="Percent 10 2" xfId="11079" xr:uid="{274A8944-7C60-4C14-A206-148DCFB74E7E}"/>
    <cellStyle name="Percent 10 3" xfId="11078" xr:uid="{83974718-3B47-460E-AA43-4A6DFE4AD2E0}"/>
    <cellStyle name="Percent 11" xfId="2022" xr:uid="{2152A15B-F70F-4FC0-99B3-207A048540D4}"/>
    <cellStyle name="Percent 11 2" xfId="11081" xr:uid="{03427017-72C7-4EB8-ACF0-4F111959CF46}"/>
    <cellStyle name="Percent 11 3" xfId="11080" xr:uid="{D34231DB-8388-4339-AF2D-FB66488537EF}"/>
    <cellStyle name="Percent 12" xfId="2023" xr:uid="{1D3969CD-64E4-4EC6-BA38-F041D7CE5491}"/>
    <cellStyle name="Percent 12 2" xfId="2024" xr:uid="{664AE864-33AB-42AB-A047-75C96BD2FBB6}"/>
    <cellStyle name="Percent 12 3" xfId="11082" xr:uid="{31116D94-5C3E-4DF9-8E64-03B2E6CE2974}"/>
    <cellStyle name="Percent 13" xfId="2025" xr:uid="{7C5FEEB1-D6AA-4684-8D21-E4EB072446E3}"/>
    <cellStyle name="Percent 13 2" xfId="2026" xr:uid="{A031D8DD-B73B-4A63-913F-203C56A124C2}"/>
    <cellStyle name="Percent 13 3" xfId="2027" xr:uid="{55BF5788-2BF8-415F-980B-747CE3ED2439}"/>
    <cellStyle name="Percent 13 4" xfId="11083" xr:uid="{5A030FD1-9573-4CCE-AFA4-9DF3A7805D4A}"/>
    <cellStyle name="Percent 14" xfId="2028" xr:uid="{A21A2FC8-32F2-45EB-99D5-AD96416EBDC8}"/>
    <cellStyle name="Percent 14 2" xfId="11084" xr:uid="{7846BEEE-7ED2-4B96-BD64-63A5D51608C3}"/>
    <cellStyle name="Percent 15" xfId="2029" xr:uid="{77034E30-7B8A-43CC-99C7-639FC6BDF3BD}"/>
    <cellStyle name="Percent 15 2" xfId="11085" xr:uid="{2161CF69-63D6-4C62-815F-A7FDE95A4EDA}"/>
    <cellStyle name="Percent 16" xfId="2030" xr:uid="{40F992F8-D1E8-43F9-90E7-70706DC17E08}"/>
    <cellStyle name="Percent 16 2" xfId="11086" xr:uid="{130A8438-B51B-40BC-A5A6-D2BA48791340}"/>
    <cellStyle name="Percent 17" xfId="2031" xr:uid="{295A5846-91D7-423C-9EA3-951F4E5A9A87}"/>
    <cellStyle name="Percent 17 2" xfId="11087" xr:uid="{FAE19BEE-2FCB-4416-80A4-4FBB47522AC1}"/>
    <cellStyle name="Percent 18" xfId="2032" xr:uid="{167ADB40-C047-497B-B6A5-195277368C88}"/>
    <cellStyle name="Percent 18 2" xfId="11088" xr:uid="{6BBA8B0A-E45C-4129-98B2-4C8F5E3893AD}"/>
    <cellStyle name="Percent 19" xfId="2033" xr:uid="{55967DBE-6DF0-4971-A350-D92CFBD34ED6}"/>
    <cellStyle name="Percent 19 2" xfId="11089" xr:uid="{763D5C16-97B9-4D08-A531-CF695B127682}"/>
    <cellStyle name="Percent 2" xfId="2034" xr:uid="{4959E6E4-2B83-4079-9F85-0B9723414A58}"/>
    <cellStyle name="Percent 2 2" xfId="2035" xr:uid="{64250C54-986A-4367-B9BD-14853E5A0148}"/>
    <cellStyle name="Percent 2 2 2" xfId="2036" xr:uid="{1ECCC6A8-0526-4E82-A611-0C6F267A2B22}"/>
    <cellStyle name="Percent 2 2 2 2" xfId="11092" xr:uid="{5F438989-9A70-4FF4-A2E7-4F8250C9C625}"/>
    <cellStyle name="Percent 2 2 2 3 2" xfId="12489" xr:uid="{82666A17-2FA9-43BC-A2A3-955664F978B2}"/>
    <cellStyle name="Percent 2 2 3" xfId="2037" xr:uid="{4A592F8B-561B-42CE-8E83-C33B9AB5CE82}"/>
    <cellStyle name="Percent 2 2 3 2" xfId="2038" xr:uid="{298AB078-AB10-4407-99BF-FF761FB4FC41}"/>
    <cellStyle name="Percent 2 2 3 3" xfId="11093" xr:uid="{B6C88D7B-AAE7-4917-8FE2-C16212E24552}"/>
    <cellStyle name="Percent 2 2 4" xfId="2039" xr:uid="{3DE0EE72-1B01-4192-BD1B-377B3050A6C3}"/>
    <cellStyle name="Percent 2 2 5" xfId="2040" xr:uid="{22076354-323D-4539-8082-DDB295F72824}"/>
    <cellStyle name="Percent 2 2 6" xfId="11091" xr:uid="{5987FA3B-A9EB-4697-88B8-227141ED6CA4}"/>
    <cellStyle name="Percent 2 3" xfId="2041" xr:uid="{CEA280FC-CC2B-40F5-BABE-9FFD59622BB1}"/>
    <cellStyle name="Percent 2 3 2" xfId="11095" xr:uid="{8E87CAC7-7311-4670-A8D2-210AE4FB3A70}"/>
    <cellStyle name="Percent 2 3 3" xfId="11096" xr:uid="{78CAACA9-2E0E-41F8-8C41-D1C29D4C15CE}"/>
    <cellStyle name="Percent 2 3 4" xfId="11097" xr:uid="{95FB210A-3FBB-4E92-94AE-A50B2B911F3A}"/>
    <cellStyle name="Percent 2 3 5" xfId="11098" xr:uid="{1694F7AA-269B-4714-9D5F-71E7CC9EC5E9}"/>
    <cellStyle name="Percent 2 3 6" xfId="11094" xr:uid="{39E13930-FD83-4F5A-9EDC-674DBF977F95}"/>
    <cellStyle name="Percent 2 4" xfId="2042" xr:uid="{EA059BDA-58F1-4231-8526-B6B3874EB748}"/>
    <cellStyle name="Percent 2 4 2" xfId="11099" xr:uid="{621EA2E3-7071-4014-950E-F54C9F20616D}"/>
    <cellStyle name="Percent 2 5" xfId="2043" xr:uid="{2CC99C92-1B0C-4BEB-A30E-815D0DBDC46F}"/>
    <cellStyle name="Percent 2 5 2" xfId="2044" xr:uid="{CBDF1F19-4B8E-4AC0-A0BC-EA2D41348FCB}"/>
    <cellStyle name="Percent 2 5 2 2" xfId="2045" xr:uid="{CA789E0B-C6DE-437B-94D4-11448D5C8CC2}"/>
    <cellStyle name="Percent 2 5 2 3" xfId="2046" xr:uid="{7AEB6042-C973-4D78-947A-1754464C1CB7}"/>
    <cellStyle name="Percent 2 5 2 4" xfId="11101" xr:uid="{453A6DA6-C940-4A27-87C7-47B8EC1BB2F8}"/>
    <cellStyle name="Percent 2 5 3" xfId="11100" xr:uid="{FCE278F4-F8FE-409C-98AA-B000587FD6E7}"/>
    <cellStyle name="Percent 2 5 3 2" xfId="12452" xr:uid="{2A38827F-88A4-4118-B6FF-7268B8B46F16}"/>
    <cellStyle name="Percent 2 6" xfId="11102" xr:uid="{E4287F46-5E21-434C-AD64-17B9841A48DD}"/>
    <cellStyle name="Percent 2 7" xfId="11090" xr:uid="{D946F0BD-4990-4BE7-9FED-31584B98FA6B}"/>
    <cellStyle name="Percent 2 8" xfId="12513" xr:uid="{252702CD-7359-4790-BC8F-66EF9B9EE9E4}"/>
    <cellStyle name="Percent 2 9" xfId="12609" xr:uid="{49E96506-2AC9-4862-91EC-0350AEA7FAEE}"/>
    <cellStyle name="Percent 2_CONSO" xfId="11103" xr:uid="{2C8E3E98-1BD0-4203-B681-C91B47D12C6F}"/>
    <cellStyle name="Percent 20" xfId="2047" xr:uid="{C9E6CC76-19D8-4F83-A2E5-C1A90E742CD6}"/>
    <cellStyle name="Percent 20 2" xfId="11104" xr:uid="{CC5EDEEB-28A2-45F4-9EC5-AA54390BD1CD}"/>
    <cellStyle name="Percent 21" xfId="11105" xr:uid="{779309B9-61E8-4462-95AF-206B0AFB87E7}"/>
    <cellStyle name="Percent 22" xfId="11106" xr:uid="{A27D2082-D061-4FFB-99D5-47E18EB85558}"/>
    <cellStyle name="Percent 23" xfId="11107" xr:uid="{CB28FB6B-CDEF-41C0-B559-2DBED4549478}"/>
    <cellStyle name="Percent 24" xfId="11108" xr:uid="{1725E7DD-466E-42B9-865E-914584861CF1}"/>
    <cellStyle name="Percent 25" xfId="11109" xr:uid="{EB425E8B-F315-4CFC-8C1D-2460C39A7351}"/>
    <cellStyle name="Percent 26" xfId="11110" xr:uid="{B7541BEB-9D0D-441B-8998-A66303FAD7FD}"/>
    <cellStyle name="Percent 27" xfId="11111" xr:uid="{5EE10250-EFE4-4799-A3B5-FCDF1B8E6454}"/>
    <cellStyle name="Percent 28" xfId="11112" xr:uid="{B9FEDD3B-1528-40C8-9527-34391388C423}"/>
    <cellStyle name="Percent 29" xfId="11113" xr:uid="{A0FE5475-0BDB-45B1-B514-0121577B22A3}"/>
    <cellStyle name="Percent 29 2" xfId="11114" xr:uid="{213D0D7B-CB5F-442C-89D6-C7B66612D92B}"/>
    <cellStyle name="Percent 3" xfId="2048" xr:uid="{3B32706F-59CB-40D4-8EFB-0176B84AC82D}"/>
    <cellStyle name="Percent 3 2" xfId="11116" xr:uid="{B9C62A39-D36E-479D-8FD5-0D2DD98334B5}"/>
    <cellStyle name="Percent 3 3" xfId="11117" xr:uid="{AF1944CF-0967-458B-A134-44B9723EFBC1}"/>
    <cellStyle name="Percent 3 4" xfId="11118" xr:uid="{940F1F71-779A-4E94-9FA6-B530DFE3100D}"/>
    <cellStyle name="Percent 3 5" xfId="11119" xr:uid="{E69A3E86-3689-4D9C-8907-E5C5888AE218}"/>
    <cellStyle name="Percent 3 6" xfId="11115" xr:uid="{877E9C10-D02F-4604-831A-CDE30A25165B}"/>
    <cellStyle name="Percent 3_WP(BS)-System" xfId="11120" xr:uid="{D97EF241-BFA0-42CD-AB3D-1A05F0074C2E}"/>
    <cellStyle name="Percent 30" xfId="11121" xr:uid="{71E9BF5E-E41F-4E65-9AEF-BD3736A51B48}"/>
    <cellStyle name="Percent 31" xfId="11122" xr:uid="{30BE8C37-6C4E-4E85-BE1B-C20EEE9483E8}"/>
    <cellStyle name="Percent 32" xfId="11123" xr:uid="{FE8CDB82-8584-4048-BED2-D71D4A68CFEB}"/>
    <cellStyle name="Percent 33" xfId="11124" xr:uid="{86B58783-D2E7-49E1-9075-98E4514545A0}"/>
    <cellStyle name="Percent 34" xfId="11125" xr:uid="{0FDAE8F9-B966-4CB5-80D6-A9BF795372ED}"/>
    <cellStyle name="Percent 35" xfId="11126" xr:uid="{FF6B691F-871F-4B86-B306-93FC11EECEB8}"/>
    <cellStyle name="Percent 36" xfId="11127" xr:uid="{0BD10A34-8B85-4EEC-9A58-DFB40DE57922}"/>
    <cellStyle name="Percent 37" xfId="11128" xr:uid="{E3482F26-E309-4EA9-A3FF-5A8831CCD30B}"/>
    <cellStyle name="Percent 38" xfId="11129" xr:uid="{DFAF1D04-65BC-4E2C-A986-A32B66CF8ACF}"/>
    <cellStyle name="Percent 39" xfId="11130" xr:uid="{B4D6035F-A9C3-47F4-BEAD-037D0197D531}"/>
    <cellStyle name="Percent 4" xfId="2049" xr:uid="{99549D6E-F43D-4B94-B5AC-5AF0CEF3A8CC}"/>
    <cellStyle name="Percent 4 2" xfId="2050" xr:uid="{525B0D34-76BE-4602-9D17-10E20430C994}"/>
    <cellStyle name="Percent 4 2 2" xfId="11133" xr:uid="{0EE2587F-762A-404E-A499-D941F00C5824}"/>
    <cellStyle name="Percent 4 2 3" xfId="11132" xr:uid="{24DBC830-C9CB-48DD-96B0-43EF567A83A8}"/>
    <cellStyle name="Percent 4 3" xfId="2051" xr:uid="{C205D8E0-7EEA-450A-B206-B4853E842530}"/>
    <cellStyle name="Percent 4 3 2" xfId="11134" xr:uid="{A50F7D2E-170F-4603-8AA4-8637677C11F6}"/>
    <cellStyle name="Percent 4 4" xfId="2052" xr:uid="{8B1EB02B-D370-45D7-BB1A-E387293EC72D}"/>
    <cellStyle name="Percent 4 4 2" xfId="11135" xr:uid="{051AE76F-A701-4B4C-A079-71A9C5526519}"/>
    <cellStyle name="Percent 4 5" xfId="2053" xr:uid="{3C4683E4-FFBB-492F-920B-D26543051E93}"/>
    <cellStyle name="Percent 4 6" xfId="2054" xr:uid="{B35BDA57-B9E1-4D7F-8D65-1ABA901E6582}"/>
    <cellStyle name="Percent 4 7" xfId="11131" xr:uid="{00BC90F2-DF4F-454E-B4C0-68D08388906C}"/>
    <cellStyle name="Percent 40" xfId="11136" xr:uid="{374754CC-CCF6-477A-950E-8C129500AEC8}"/>
    <cellStyle name="Percent 41" xfId="11137" xr:uid="{91F9D0A3-583C-4EE1-8476-DEE0B82D36B2}"/>
    <cellStyle name="Percent 42" xfId="11138" xr:uid="{0CFDE567-80AE-457A-8446-B6FCD4943AB0}"/>
    <cellStyle name="Percent 43" xfId="11139" xr:uid="{E61FF887-63CC-4A92-89DD-6AD26C75EFCE}"/>
    <cellStyle name="Percent 44" xfId="11140" xr:uid="{F7273F4B-6BE9-41F4-9C0C-986F036C661E}"/>
    <cellStyle name="Percent 45" xfId="11141" xr:uid="{8333914D-D986-4586-8C77-C5F1D38210D4}"/>
    <cellStyle name="Percent 45 2" xfId="11142" xr:uid="{A0D1459A-A74A-480A-B5E7-E4358EC65C5F}"/>
    <cellStyle name="Percent 46" xfId="11143" xr:uid="{C55FE32F-085A-4F25-9C31-EC53F3FEBD27}"/>
    <cellStyle name="Percent 47" xfId="11144" xr:uid="{FA714B86-E204-4B0A-916E-FEA8113D7C75}"/>
    <cellStyle name="Percent 47 2" xfId="11145" xr:uid="{9F8484DC-CA96-4971-AA3B-99AC9F847841}"/>
    <cellStyle name="Percent 47 2 2" xfId="12454" xr:uid="{AAF6B1F0-766E-4978-91FE-4714B0746873}"/>
    <cellStyle name="Percent 48" xfId="11146" xr:uid="{8F460A25-F419-41A9-9E06-4BB2EEEDDA9B}"/>
    <cellStyle name="Percent 48 2" xfId="11147" xr:uid="{98FC66AC-F471-47B5-9B56-BB619E556AF9}"/>
    <cellStyle name="Percent 49" xfId="11148" xr:uid="{3C870991-DC20-4A06-B48E-01514020C967}"/>
    <cellStyle name="Percent 5" xfId="2055" xr:uid="{6CCF4EEE-433C-4242-97EC-BEB52325B763}"/>
    <cellStyle name="Percent 5 2" xfId="2056" xr:uid="{4BFE1EFD-0B1E-4E8D-989F-4FBCA5851AF4}"/>
    <cellStyle name="Percent 5 2 2" xfId="2057" xr:uid="{E70D5C31-BE10-41E6-895E-53E679FDA187}"/>
    <cellStyle name="Percent 5 2 3" xfId="11150" xr:uid="{7393B9E2-C550-4A5E-AF89-EDD3F7D84F97}"/>
    <cellStyle name="Percent 5 3" xfId="2058" xr:uid="{56456273-4159-4F90-AB36-59D90D74AEAF}"/>
    <cellStyle name="Percent 5 4" xfId="11149" xr:uid="{EC55BB18-BD1A-4FDB-A3AA-02E71289ECE4}"/>
    <cellStyle name="Percent 50" xfId="11151" xr:uid="{35F60ABB-4DB7-4594-AA4B-641B4A2BF0F3}"/>
    <cellStyle name="Percent 51" xfId="11152" xr:uid="{1259B1D2-A961-4B67-ACAE-8FF8079CA218}"/>
    <cellStyle name="Percent 52" xfId="11153" xr:uid="{E73E9C62-381A-42CE-BEB6-631DBE152375}"/>
    <cellStyle name="Percent 53" xfId="11154" xr:uid="{CD76F1E5-BB59-48E2-B11B-7A57A8554365}"/>
    <cellStyle name="Percent 54" xfId="11155" xr:uid="{57258DF0-4765-4C64-BC3E-6E63D8627719}"/>
    <cellStyle name="Percent 55" xfId="12422" xr:uid="{884410E5-4155-44D6-B052-464EA84C1730}"/>
    <cellStyle name="Percent 56" xfId="12444" xr:uid="{E86805C1-312F-483D-BAA7-485DDBCAA8CF}"/>
    <cellStyle name="Percent 57" xfId="12486" xr:uid="{40A44B5F-9B84-4B07-96BF-5BE71458AD70}"/>
    <cellStyle name="Percent 58" xfId="12610" xr:uid="{373525E2-39E6-4C32-BC52-1ACA93719156}"/>
    <cellStyle name="Percent 6" xfId="2059" xr:uid="{77D1C4A6-6772-4845-BD44-7F0DF3BF3B70}"/>
    <cellStyle name="Percent 6 2" xfId="2060" xr:uid="{5844BD01-37C9-4A21-8FEE-09688097109F}"/>
    <cellStyle name="Percent 6 2 2" xfId="11158" xr:uid="{CD4AA541-D90C-429C-9796-15B7CD8B89D1}"/>
    <cellStyle name="Percent 6 2 3" xfId="11157" xr:uid="{AFDAE648-B8E0-4DAC-A8A6-F243B517687B}"/>
    <cellStyle name="Percent 6 3" xfId="2061" xr:uid="{075540A1-AE7D-4587-980A-E420DC4C19EF}"/>
    <cellStyle name="Percent 6 3 2" xfId="11160" xr:uid="{CB32ACED-0341-408B-BC6D-BE79E20FC540}"/>
    <cellStyle name="Percent 6 3 2 2" xfId="11161" xr:uid="{A0027453-FBBF-4017-B829-F9606DE1EC8C}"/>
    <cellStyle name="Percent 6 3 2 2 2" xfId="11162" xr:uid="{3C4FF8C9-8A42-46FD-9A2C-C7C08B37B916}"/>
    <cellStyle name="Percent 6 3 2 2 3" xfId="12517" xr:uid="{8B4F9714-C07F-4112-AF20-5B5BF60F8237}"/>
    <cellStyle name="Percent 6 3 2 3" xfId="11163" xr:uid="{6ADF8993-0D47-4543-BD7D-F588A9417D1D}"/>
    <cellStyle name="Percent 6 3 3" xfId="11159" xr:uid="{5D2238C4-F971-467A-956F-08DCEEB658B4}"/>
    <cellStyle name="Percent 6 4" xfId="2062" xr:uid="{18F4B3E4-F8F5-476E-813E-8DBFCF4E8432}"/>
    <cellStyle name="Percent 6 4 2" xfId="11165" xr:uid="{3D5A1B86-4F77-4C6D-ADCB-98C1B5D3835C}"/>
    <cellStyle name="Percent 6 4 2 2" xfId="11166" xr:uid="{39095C27-99A4-4930-8B88-E003F04F7F54}"/>
    <cellStyle name="Percent 6 4 3" xfId="11167" xr:uid="{83774823-134F-45D2-BCF9-B08307F9448B}"/>
    <cellStyle name="Percent 6 4 4" xfId="11164" xr:uid="{5F827447-59CE-429F-96C9-9A42C99E45C5}"/>
    <cellStyle name="Percent 6 5" xfId="11156" xr:uid="{6EEB1D1C-6174-4FF1-83F9-450DF6B268AF}"/>
    <cellStyle name="Percent 6 6" xfId="12472" xr:uid="{C7C3FA68-B7E1-423A-8A31-8A1452D4148B}"/>
    <cellStyle name="Percent 7" xfId="2063" xr:uid="{19EDD1C6-D6DB-4847-B051-29910F64AD9A}"/>
    <cellStyle name="Percent 7 2" xfId="2064" xr:uid="{BBF0BF06-1F29-44C9-87C5-DC7745B72319}"/>
    <cellStyle name="Percent 7 2 2" xfId="2065" xr:uid="{E47F3EBE-7FD4-4C95-B4FD-939D9AE651C6}"/>
    <cellStyle name="Percent 7 2 3" xfId="2066" xr:uid="{91D4C26B-4FC0-4EB5-9B63-90D5CDFCB940}"/>
    <cellStyle name="Percent 7 2 4" xfId="11169" xr:uid="{342FA834-21D6-4775-8EBE-4D27EC85C116}"/>
    <cellStyle name="Percent 7 3" xfId="2067" xr:uid="{37E50929-B191-4004-B3CB-F06598190B4F}"/>
    <cellStyle name="Percent 7 4" xfId="11168" xr:uid="{66187600-2661-48C2-ADE4-66C26A87A5A9}"/>
    <cellStyle name="Percent 73" xfId="12512" xr:uid="{42D7A022-7D46-4762-9BBD-A72B9835CD8D}"/>
    <cellStyle name="Percent 77" xfId="11170" xr:uid="{3D08512E-152F-4826-A48B-63A7D46DEB54}"/>
    <cellStyle name="Percent 77 2" xfId="11171" xr:uid="{8FFAFFD0-AF49-446D-A45C-C5F0DAC7A9CC}"/>
    <cellStyle name="Percent 77 3" xfId="11172" xr:uid="{8F627F0E-7878-4B8A-AABC-8F5A3860F840}"/>
    <cellStyle name="Percent 8" xfId="2068" xr:uid="{84DE6103-FF90-406D-9574-2181E84D6BC2}"/>
    <cellStyle name="Percent 8 2" xfId="2069" xr:uid="{330B33F5-CAB2-4DFC-9805-5E12DFE3E2C5}"/>
    <cellStyle name="Percent 8 2 2" xfId="2070" xr:uid="{E9759949-9F08-4DED-A049-37827CFDB34E}"/>
    <cellStyle name="Percent 8 2 3" xfId="11174" xr:uid="{C439A37D-EDAC-44D1-8D0F-C44E4B337977}"/>
    <cellStyle name="Percent 8 3" xfId="2071" xr:uid="{E6835603-F5AD-4EA6-8AE7-3C0C7A1DEEBC}"/>
    <cellStyle name="Percent 8 3 2" xfId="11175" xr:uid="{03FBACB4-C255-4F81-AFC0-411AF714314E}"/>
    <cellStyle name="Percent 8 4" xfId="11173" xr:uid="{B423190D-CBB7-4E2D-96DB-1E5E769CAD2A}"/>
    <cellStyle name="Percent 9" xfId="2072" xr:uid="{262DF534-D09C-4CDE-95F4-C5AD83906987}"/>
    <cellStyle name="Percent 9 2" xfId="11176" xr:uid="{DB1461E9-3C87-478F-BC70-EBAF7C5046B5}"/>
    <cellStyle name="percentage" xfId="11177" xr:uid="{1DA44CFC-F4A6-4581-A63B-2AF4AF4C42E6}"/>
    <cellStyle name="percentage 2" xfId="11178" xr:uid="{90735A58-6599-4ED3-868B-4CA36333F41B}"/>
    <cellStyle name="Pilkku_BINV" xfId="2073" xr:uid="{AE2E68F8-C286-483A-8B44-E4ED293FD2E2}"/>
    <cellStyle name="PrePop Currency (0)" xfId="2074" xr:uid="{D4427B41-58EA-4C53-ADF0-9678A01DEC26}"/>
    <cellStyle name="PrePop Currency (0) 2" xfId="2075" xr:uid="{0B6EBBD9-3D1B-45F6-9EA7-D80D50A0A566}"/>
    <cellStyle name="PrePop Currency (0) 2 2" xfId="11180" xr:uid="{513D8DEF-DDD5-487B-80CA-07C045D17155}"/>
    <cellStyle name="PrePop Currency (0) 3" xfId="11179" xr:uid="{5A5ED856-E1CF-4972-98CE-715904FEA5D2}"/>
    <cellStyle name="PrePop Currency (2)" xfId="2076" xr:uid="{1B6DBD55-8772-4129-9E8B-CA5CBA63F0A9}"/>
    <cellStyle name="PrePop Currency (2) 2" xfId="2077" xr:uid="{0CEB2BD8-4F34-40C3-BA53-074D9390AEEC}"/>
    <cellStyle name="PrePop Currency (2) 2 2" xfId="11182" xr:uid="{3397FE9B-998A-448A-A939-B6C5205087C6}"/>
    <cellStyle name="PrePop Currency (2) 3" xfId="11181" xr:uid="{8F3CB679-0866-48E7-8586-9DC397454C3F}"/>
    <cellStyle name="PrePop Units (0)" xfId="2078" xr:uid="{15E01063-CE8C-48FD-B4B1-5CA9AD9A0107}"/>
    <cellStyle name="PrePop Units (0) 2" xfId="2079" xr:uid="{F0DC2534-EA70-4726-A746-7CC23E497353}"/>
    <cellStyle name="PrePop Units (0) 2 2" xfId="11184" xr:uid="{A059B1CB-A8A6-439E-8463-05B298BEF557}"/>
    <cellStyle name="PrePop Units (0) 3" xfId="11183" xr:uid="{02D4CC25-77DF-4EBA-9DF0-A6053459BDED}"/>
    <cellStyle name="PrePop Units (1)" xfId="2080" xr:uid="{97B5E755-21E9-44DC-B4D0-32ADB9928609}"/>
    <cellStyle name="PrePop Units (1) 2" xfId="2081" xr:uid="{F1E1FF40-90BB-4BC7-86CD-FEE86CD21286}"/>
    <cellStyle name="PrePop Units (1) 2 2" xfId="11186" xr:uid="{C9AEF0BA-675E-4768-8A37-BFD2E59A7071}"/>
    <cellStyle name="PrePop Units (1) 3" xfId="11185" xr:uid="{5C17A97A-401C-44A8-91AC-35134E65F189}"/>
    <cellStyle name="PrePop Units (2)" xfId="2082" xr:uid="{B0B755F4-5999-45D3-AF68-23D20C53197F}"/>
    <cellStyle name="PrePop Units (2) 2" xfId="2083" xr:uid="{85250088-7E62-49FB-91AB-7ED8DFB70225}"/>
    <cellStyle name="PrePop Units (2) 2 2" xfId="11188" xr:uid="{68BFD51A-F682-46F3-91DD-AEE8465BB14C}"/>
    <cellStyle name="PrePop Units (2) 3" xfId="11187" xr:uid="{26DE9E32-BBB0-42D3-B44C-195C797D9B7C}"/>
    <cellStyle name="price" xfId="2084" xr:uid="{B6D1FFCC-204F-4B33-934F-EEF6221CCFD2}"/>
    <cellStyle name="pricing" xfId="11189" xr:uid="{A5E6E9D6-DD8F-444A-AB87-08CAF9A26BA3}"/>
    <cellStyle name="pricing 2" xfId="11190" xr:uid="{8CD00919-4450-4460-93F9-F16CAE2ECC1F}"/>
    <cellStyle name="Product Title" xfId="2085" xr:uid="{D5B5A4F7-2774-486E-8CC3-66BCFAED6AF3}"/>
    <cellStyle name="Profile" xfId="11191" xr:uid="{93075C4B-DF23-4C5B-9C95-0400826913F5}"/>
    <cellStyle name="PSChar" xfId="2086" xr:uid="{58A96724-C6AB-4400-A7AC-0E41634DD9F9}"/>
    <cellStyle name="PSChar 2" xfId="11193" xr:uid="{65988265-39AD-4524-B7A1-AE6784DDF49D}"/>
    <cellStyle name="PSChar 3" xfId="11192" xr:uid="{6BA1AA76-7381-4C34-87FB-FB1E439AC1A5}"/>
    <cellStyle name="PSDate" xfId="11194" xr:uid="{59091F8B-5027-4216-830F-CB2498C66AA4}"/>
    <cellStyle name="PSDate 2" xfId="11195" xr:uid="{08EE9D67-9DDB-4A64-9439-AF4F7E917216}"/>
    <cellStyle name="PSDec" xfId="11196" xr:uid="{249E9F1A-8FBE-4088-8898-74B67D1CA57E}"/>
    <cellStyle name="PSDec 2" xfId="11197" xr:uid="{CCE08C90-B08C-4E4E-BDF7-1CD8CCDDC2AE}"/>
    <cellStyle name="PSHeading" xfId="2087" xr:uid="{14F6B133-5901-4CB2-9104-F78DB3FAB581}"/>
    <cellStyle name="PSHeading 2" xfId="11199" xr:uid="{FDCD816C-25B3-49FA-A5A8-A3D623218E85}"/>
    <cellStyle name="PSHeading 3" xfId="11198" xr:uid="{AE5198AF-17CA-40F2-B59C-347CAE4B55B9}"/>
    <cellStyle name="PSInt" xfId="11200" xr:uid="{2E77C54D-BFA3-4C31-A84A-1B87785A5612}"/>
    <cellStyle name="PSInt 2" xfId="11201" xr:uid="{3D60F82F-4A2E-4795-8A6D-019D00598EB9}"/>
    <cellStyle name="PSSpacer" xfId="11202" xr:uid="{0B729DF2-0748-45B0-BDB1-C52DEDA99C15}"/>
    <cellStyle name="PSSpacer 2" xfId="11203" xr:uid="{66DBF133-38E4-45B7-AAAA-4EECB44F2BA7}"/>
    <cellStyle name="PSSpacer 3" xfId="11204" xr:uid="{2B967CBD-E3E0-4943-8D76-C4B72C120B2D}"/>
    <cellStyle name="pwstyle" xfId="11205" xr:uid="{6C42DCAB-CAAA-40ED-9972-368DD19737EA}"/>
    <cellStyle name="Py?r. luku_BINV" xfId="2088" xr:uid="{E29BA0D7-3357-4104-B191-6AF99D61439C}"/>
    <cellStyle name="Py?r. valuutta_BINV" xfId="2089" xr:uid="{D8F24C1C-EEA3-4D2F-959B-5FF3804E9F09}"/>
    <cellStyle name="Q" xfId="11206" xr:uid="{352097C5-974B-4C4B-B33C-6245CF481FAC}"/>
    <cellStyle name="Q_20-2 NAN" xfId="11207" xr:uid="{4AF5F202-48F1-4815-A9FD-AC71472E251D}"/>
    <cellStyle name="Q_20-2 NAN_30 P j" xfId="11208" xr:uid="{77172E6B-4755-4C93-8345-B074FE79FF0B}"/>
    <cellStyle name="Q_20-2 NAN_30-2" xfId="11209" xr:uid="{E98B107F-75DB-4550-8013-D6905F5B6090}"/>
    <cellStyle name="Q_20-2 NAN_Book1" xfId="11210" xr:uid="{A4DF79B3-D98A-4D6F-A5AD-C1ADB2970672}"/>
    <cellStyle name="Q_20-2 NAN_CC" xfId="11211" xr:uid="{6BFA4A3B-0295-44EF-8784-E7B395EA21C0}"/>
    <cellStyle name="Q_20-2 NAN_KK_HOT POT_02.29.08" xfId="11212" xr:uid="{794884C1-AA6B-4DC5-9D22-0CC4F3C14A4B}"/>
    <cellStyle name="Q_20-2 NAN_L" xfId="11213" xr:uid="{74049669-D4EB-4C64-B849-2D47327CA1EE}"/>
    <cellStyle name="Q_20-2 NAN_SPSU Q1'08" xfId="11214" xr:uid="{A6B87742-6F14-431E-8B3A-11B5314EABDE}"/>
    <cellStyle name="Q_20-2 NAN_SPSU_07_Kwang" xfId="11215" xr:uid="{5547FA1F-36E7-4BF8-B80A-DEA0E5112E20}"/>
    <cellStyle name="Q_20-2 NAN_SPSU_30_12.31.07_kwang" xfId="11216" xr:uid="{217094AE-6E2C-4C7E-AE58-3F6063ECF156}"/>
    <cellStyle name="Q_20-2 NAN_SPSU_70_cutoff P j" xfId="11217" xr:uid="{782688B5-17BE-4019-A03B-31B0F4A8050B}"/>
    <cellStyle name="Q_20-2 NAN_SPSU_Q3'07_nid update" xfId="11218" xr:uid="{BB623848-ED48-4A4F-87B4-6284FABA0EA5}"/>
    <cellStyle name="Q_20-2 NAN_SPSU_WP_M,MM,CC_YE2007" xfId="11219" xr:uid="{374768E2-FC2D-482E-9F93-86DF73706180}"/>
    <cellStyle name="Q_20-2 NAN_SPSU_WP_M,MM_YE2007" xfId="11220" xr:uid="{42013964-40FF-4B13-A3EA-8ABFD5C98353}"/>
    <cellStyle name="Q_20-2 NAN_SPSU_WP08_Kwang" xfId="11221" xr:uid="{67A63498-D483-42EE-8223-8E8C37D227CF}"/>
    <cellStyle name="Q_20-2 NAN_WP_SPSU Q3'08" xfId="11222" xr:uid="{55A30775-52C0-47C0-BD18-72508FD87F66}"/>
    <cellStyle name="Q_30 P j" xfId="11223" xr:uid="{3DF821E1-91EB-481E-9760-11CBD1A6D749}"/>
    <cellStyle name="Q_30-2" xfId="11224" xr:uid="{510779A6-DF06-4E2C-8D74-91CA80AD558D}"/>
    <cellStyle name="Q_70 note" xfId="11225" xr:uid="{8145AB79-32B5-4A09-9F6A-823F5C76DA61}"/>
    <cellStyle name="Q_AAW_WP_Q2'08" xfId="11226" xr:uid="{293E8114-8728-45CD-A066-FDA37B96198D}"/>
    <cellStyle name="Q_AAW_WP_Q3'08_new grouping" xfId="11227" xr:uid="{E8EDE9C6-5994-4C83-B880-D8CE59BB04E9}"/>
    <cellStyle name="Q_AAW-TopQ151_update" xfId="11228" xr:uid="{D611BFB5-3946-48EB-A6E5-68654D9E1ABF}"/>
    <cellStyle name="Q_AC_FS_06.30.10" xfId="11229" xr:uid="{1A3F08C9-E3DA-40B5-A3D9-51498C419AB4}"/>
    <cellStyle name="Q_AC_WP_03.31.10_tong" xfId="11230" xr:uid="{E04884E8-EEC7-40C8-B797-4E1C3A19B1DA}"/>
    <cellStyle name="Q_Accured interest" xfId="11231" xr:uid="{EE50DA73-3A52-4A0A-90D6-1BCE8EE2D51C}"/>
    <cellStyle name="Q_Aqua_point_FS" xfId="11232" xr:uid="{91BFB0BF-0E0B-4F46-A865-EEEBBB1DFD7C}"/>
    <cellStyle name="Q_Aqua_point_FS_OK" xfId="11233" xr:uid="{B96A089B-2F63-4501-878F-A88233B810A8}"/>
    <cellStyle name="Q_AR-turnover" xfId="11234" xr:uid="{8A8EF9DF-94AB-435A-987F-7279AED04411}"/>
    <cellStyle name="Q_B &amp; Z" xfId="11235" xr:uid="{C37B875A-4DC4-4AFF-8028-DB3840AE4D33}"/>
    <cellStyle name="Q_B &amp; Z_10" xfId="11236" xr:uid="{2C38BFFA-7181-4F63-A9F4-C40331174589}"/>
    <cellStyle name="Q_B &amp; Z_10&amp;20&amp;30" xfId="11237" xr:uid="{2FC59B0C-A561-445D-8C38-A7EC46DB2AD4}"/>
    <cellStyle name="Q_B &amp; Z_30 P j" xfId="11238" xr:uid="{E7A206D9-8DB9-4B6D-AFE2-30515617732D}"/>
    <cellStyle name="Q_B &amp; Z_30-2" xfId="11239" xr:uid="{BC0E1627-4AAA-40D2-941E-63AB68F0D743}"/>
    <cellStyle name="Q_B &amp; Z_70 note" xfId="11240" xr:uid="{4DE5F006-4F0D-493C-B879-9553ECA51F66}"/>
    <cellStyle name="Q_B &amp; Z_AC_WP_03.31.10_tong" xfId="11241" xr:uid="{7CF68C0E-E438-4C82-88CC-13143BAEE93B}"/>
    <cellStyle name="Q_B &amp; Z_Accured interest" xfId="11242" xr:uid="{E9E91AED-77CA-4771-91D2-5E70276D0E9D}"/>
    <cellStyle name="Q_B &amp; Z_Aqua_point_FS" xfId="11243" xr:uid="{6F5F3A3C-3945-470E-A9FA-7EBE971E98D6}"/>
    <cellStyle name="Q_B &amp; Z_Aqua_point_FS_OK" xfId="11244" xr:uid="{59EB4CF2-36A8-4CA3-990E-610A51F6B554}"/>
    <cellStyle name="Q_B &amp; Z_BB_EPPCO_03.31.09" xfId="11245" xr:uid="{51150594-FFB8-44C3-AE26-E57B5FE2C0C5}"/>
    <cellStyle name="Q_B &amp; Z_Book1" xfId="11246" xr:uid="{BFCF60B3-8939-4486-8BFA-4D45162571AB}"/>
    <cellStyle name="Q_B &amp; Z_CC" xfId="11247" xr:uid="{C54E40BE-A398-4D90-81DA-2C60A6FEF8E8}"/>
    <cellStyle name="Q_B &amp; Z_EPC_NN_03.31.09" xfId="11248" xr:uid="{1CB7E504-15EA-4450-9194-8FA6683CB547}"/>
    <cellStyle name="Q_B &amp; Z_EPPCO sum adj" xfId="11249" xr:uid="{B7698AF4-CEB2-469A-B16F-CE9C5925A642}"/>
    <cellStyle name="Q_B &amp; Z_EPPCO_Q2'09_Pum" xfId="11250" xr:uid="{4B2375C4-7983-4118-B121-15C38142B28B}"/>
    <cellStyle name="Q_B &amp; Z_EPPCO_U_12.31.07" xfId="11251" xr:uid="{C5FC607A-BA78-4AB7-88BF-59A4CC5C9DB2}"/>
    <cellStyle name="Q_B &amp; Z_GL_WP_Q109" xfId="11252" xr:uid="{F2DC8D21-9CC9-4C3A-BA31-050118569B21}"/>
    <cellStyle name="Q_B &amp; Z_Joice_A,30" xfId="11253" xr:uid="{42644C63-70B5-4715-8EB1-E9F7C917E873}"/>
    <cellStyle name="Q_B &amp; Z_KK_Pet care_05.22.08" xfId="11254" xr:uid="{B2FA6418-4D7E-4AEC-BA5D-76CE92F9D1E4}"/>
    <cellStyle name="Q_B &amp; Z_KK_THONG LOR_05.22.08" xfId="11255" xr:uid="{0EF56C97-7D36-4471-B6B7-FDE4E5324EC2}"/>
    <cellStyle name="Q_B &amp; Z_L" xfId="11256" xr:uid="{F403B663-33C6-45C7-862A-E15C26C2827F}"/>
    <cellStyle name="Q_B &amp; Z_LEXUS_12.31.09" xfId="11257" xr:uid="{D5045C28-F2ED-424E-820C-426ED240CA78}"/>
    <cellStyle name="Q_B &amp; Z_MME_WP_Q1'10_FRI" xfId="11258" xr:uid="{41765FBD-C58B-46B0-89C8-089663B8A183}"/>
    <cellStyle name="Q_B &amp; Z_Photolibrary_WP_06.30.09" xfId="11259" xr:uid="{E3B30B5E-57FF-4FB1-A9EE-01EF1A2AB473}"/>
    <cellStyle name="Q_B &amp; Z_predictive_40" xfId="11260" xr:uid="{C0779481-4873-4081-A5F2-BCEB142C6AA7}"/>
    <cellStyle name="Q_B &amp; Z_S002_FS_06.30.09_joice" xfId="11261" xr:uid="{1066DDAE-84E6-4BF8-949B-FB63AB9275E4}"/>
    <cellStyle name="Q_B &amp; Z_S002_FS_12.31.08_Joice" xfId="11262" xr:uid="{06810772-04FB-4B19-A5F5-F3C02B866542}"/>
    <cellStyle name="Q_B &amp; Z_SCMT_BB_12.31.08" xfId="11263" xr:uid="{B10A0B31-0F62-4A66-BDD5-D745DEF03171}"/>
    <cellStyle name="Q_B &amp; Z_SCMT_KK_12.31.08" xfId="11264" xr:uid="{553E0CB8-36FE-4DE2-97C8-A0E613721720}"/>
    <cellStyle name="Q_B &amp; Z_SCMT_MM_12.31.08" xfId="11265" xr:uid="{817ECB35-DE24-4C20-B13B-A5900D6FF068}"/>
    <cellStyle name="Q_B &amp; Z_SPSU Q1'08" xfId="11266" xr:uid="{EA23C09F-2F46-43B2-9792-0E052E19C8AF}"/>
    <cellStyle name="Q_B &amp; Z_SPSU_07_Kwang" xfId="11267" xr:uid="{8A10F69D-55A1-4EF0-BE25-60428B1628B6}"/>
    <cellStyle name="Q_B &amp; Z_SPSU_30_12.31.07_kwang" xfId="11268" xr:uid="{E01DDEF5-9AE9-4D92-B75D-8E2B5AF91E22}"/>
    <cellStyle name="Q_B &amp; Z_SPSU_30_12.31.07_kwang_30 P j" xfId="11269" xr:uid="{C4F3B6E6-9F47-41A9-981E-6D1719C1FC4F}"/>
    <cellStyle name="Q_B &amp; Z_SPSU_30_12.31.07_kwang_30_SPSU_Q1'08" xfId="11270" xr:uid="{4D07EA0C-8677-4385-9717-BB7C19A6A47B}"/>
    <cellStyle name="Q_B &amp; Z_SPSU_30_12.31.07_kwang_30-2" xfId="11271" xr:uid="{2B5D9B40-12F8-470A-AE97-F8210B45064D}"/>
    <cellStyle name="Q_B &amp; Z_SPSU_30_12.31.07_kwang_EPC_M, MM_03.31.09" xfId="11272" xr:uid="{6EE34709-0C87-4867-AE0F-E8176508CA6E}"/>
    <cellStyle name="Q_B &amp; Z_SPSU_30_12.31.07_kwang_kwang" xfId="11273" xr:uid="{44BF9147-CBD9-4E3D-9670-29E0EB25457A}"/>
    <cellStyle name="Q_B &amp; Z_SPSU_30_12.31.07_kwang_WP_EPC gLoY" xfId="11274" xr:uid="{F8AEFA00-8048-4525-ADBC-0B64A6DEE00C}"/>
    <cellStyle name="Q_B &amp; Z_SPSU_30_12.31.07_kwang_ZP_BS_12.31.08" xfId="11275" xr:uid="{C2DDBDF1-E0B3-4CD6-8CFC-BFD2A975B35A}"/>
    <cellStyle name="Q_B &amp; Z_SPSU_30_12.31.07_kwang_ZP_D" xfId="11276" xr:uid="{AD771497-CFCE-4050-8B00-7A2CDBBF05DC}"/>
    <cellStyle name="Q_B &amp; Z_SPSU_70_cutoff P j" xfId="11277" xr:uid="{F126725F-499B-44F6-A2B0-FBF8D4A8EF80}"/>
    <cellStyle name="Q_B &amp; Z_SPSU_KK_12.31.07" xfId="11278" xr:uid="{9489CD23-95AE-4CBD-87F8-6EC113B23EDD}"/>
    <cellStyle name="Q_B &amp; Z_SPSU_KK_12.31.07_30 P j" xfId="11279" xr:uid="{39975C7D-C9C8-424B-8689-2AF6E93D9F32}"/>
    <cellStyle name="Q_B &amp; Z_SPSU_KK_12.31.07_kwang" xfId="11280" xr:uid="{203EF4DE-D1C4-417C-97BF-BB4B7102B559}"/>
    <cellStyle name="Q_B &amp; Z_SPSU_Q3'07_nid update" xfId="11281" xr:uid="{65DDA9C2-0C41-4ED7-AE2C-CD5289ECA69F}"/>
    <cellStyle name="Q_B &amp; Z_SPSU_WP_M,MM,CC_YE2007" xfId="11282" xr:uid="{31A1E497-F036-43FA-8F51-996103272190}"/>
    <cellStyle name="Q_B &amp; Z_SPSU_WP_M,MM_YE2007" xfId="11283" xr:uid="{176B8DF8-C088-492F-A970-16DEC07E66FA}"/>
    <cellStyle name="Q_B &amp; Z_SPSU_WP_U_2007" xfId="11284" xr:uid="{C4DBA442-38E3-45F1-A137-A95DDBDA90DE}"/>
    <cellStyle name="Q_B &amp; Z_SPSU_WP_U_2007_30 P j" xfId="11285" xr:uid="{8C9A6CAB-8C86-41D0-8F79-78F22D5A6372}"/>
    <cellStyle name="Q_B &amp; Z_SPSU_WP_U_2007_EPC_M, MM_03.31.09" xfId="11286" xr:uid="{14DA6259-1EBF-4257-A8F1-A6EB0B45F5D5}"/>
    <cellStyle name="Q_B &amp; Z_SPSU_WP_U_2007_kwang" xfId="11287" xr:uid="{3ECFDCDC-6C4F-47F9-BE00-BF26A566A55D}"/>
    <cellStyle name="Q_B &amp; Z_SPSU_WP_U_2007_WP_EPC gLoY" xfId="11288" xr:uid="{8949451E-DB7B-4B8F-9C2D-18BCD8B4D9EC}"/>
    <cellStyle name="Q_B &amp; Z_SPSU_WP_U_2007_ZP_BS_12.31.08" xfId="11289" xr:uid="{3DF85251-B532-461C-9343-1338ECDB3A7C}"/>
    <cellStyle name="Q_B &amp; Z_SPSU_WP_U_2007_ZP_D" xfId="11290" xr:uid="{F933E95F-0911-4BA3-984E-23A8ED1714B9}"/>
    <cellStyle name="Q_B &amp; Z_SPSU_WP08_Kwang" xfId="11291" xr:uid="{26D81A55-C56E-4625-BC4A-0758F8D148C3}"/>
    <cellStyle name="Q_B &amp; Z_sum adj" xfId="11292" xr:uid="{28B4EDE6-892E-409B-9DBC-2991D3942E03}"/>
    <cellStyle name="Q_B &amp; Z_ThaOt_12.31.07_kwang" xfId="11293" xr:uid="{75B51DAC-D075-4247-9C15-4FBEFB2DEA68}"/>
    <cellStyle name="Q_B &amp; Z_ThaOt_12.31.07_kwang_30 P j" xfId="11294" xr:uid="{CDFD56FB-2A6B-435E-BD06-970D1DF28CE8}"/>
    <cellStyle name="Q_B &amp; Z_ThaOt_12.31.07_kwang_EPC_M, MM_03.31.09" xfId="11295" xr:uid="{C7E05502-41E8-4008-8594-A74E8DBB9207}"/>
    <cellStyle name="Q_B &amp; Z_ThaOt_12.31.07_kwang_kwang" xfId="11296" xr:uid="{B5366E9C-C9BD-4506-B0EC-901BC9534F22}"/>
    <cellStyle name="Q_B &amp; Z_ThaOt_12.31.07_kwang_WP_EPC gLoY" xfId="11297" xr:uid="{101ECAEE-E2CA-4D7C-963B-0BC948327201}"/>
    <cellStyle name="Q_B &amp; Z_ThaOt_12.31.07_kwang_ZP_BS_12.31.08" xfId="11298" xr:uid="{B5759569-038F-46FE-868B-747D2175AFCC}"/>
    <cellStyle name="Q_B &amp; Z_ThaOt_12.31.07_kwang_ZP_D" xfId="11299" xr:uid="{9BF3B64E-A292-4023-9DBC-A63F99A8F199}"/>
    <cellStyle name="Q_B &amp; Z_Top_tarakorn_12.31.08" xfId="11300" xr:uid="{36B12E9B-4F9D-4DC5-BF54-7E92D0ACF434}"/>
    <cellStyle name="Q_B &amp; Z_TPH_03.31.09" xfId="11301" xr:uid="{1439F5F7-7481-4C70-B6A3-6A8446DDEBBF}"/>
    <cellStyle name="Q_B &amp; Z_TPH_12.31.08" xfId="11302" xr:uid="{C3C68668-FFCD-40B8-8AA2-75FF3622F389}"/>
    <cellStyle name="Q_B &amp; Z_UFM_WP08_kwang" xfId="11303" xr:uid="{2DDEC1DF-1500-4A09-A7F4-5D27E34332BE}"/>
    <cellStyle name="Q_B &amp; Z_WP_EPC" xfId="11304" xr:uid="{001F47FE-1DBC-40E3-8EAA-3BE6C579C40D}"/>
    <cellStyle name="Q_B &amp; Z_WP_EPC_03.31.09_tai" xfId="11305" xr:uid="{B14FD7D1-9B27-4EFE-BF1A-12C38FC909B6}"/>
    <cellStyle name="Q_B &amp; Z_WP_EPPCO_Q1'09_kwang" xfId="11306" xr:uid="{CA40B1C2-D887-4093-AB93-3CB11078C590}"/>
    <cellStyle name="Q_B &amp; Z_WP_PR_YE2007" xfId="11307" xr:uid="{8E5B6937-2DD0-4839-B2AB-1CA8D711CBEB}"/>
    <cellStyle name="Q_B &amp; Z_WP_SPSU Q3'08" xfId="11308" xr:uid="{012DBBA6-5489-4EF9-8ACC-31AB4A875FE2}"/>
    <cellStyle name="Q_B &amp; Z_ZP_BS_12.31.08" xfId="11309" xr:uid="{12AD8537-12CE-4D10-87C4-BEB6F3C40378}"/>
    <cellStyle name="Q_B &amp; Z_ZP_D" xfId="11310" xr:uid="{C21C4794-AB24-491F-98B1-F8915587219B}"/>
    <cellStyle name="Q_B &amp; Z_ZP_KK" xfId="11311" xr:uid="{DC313A1A-B575-4174-8D5F-DF0C02DCACD7}"/>
    <cellStyle name="Q_B &amp; Z_โรงพยาบาลสัตว์ทองหล่อ_09.30.08" xfId="11312" xr:uid="{25E74E88-9978-4251-9493-5280E928D2DA}"/>
    <cellStyle name="Q_B &amp; Z_โรงพยาบาลสัตว์ทองหล่อ12.31.07" xfId="11313" xr:uid="{A7BEB93F-5383-47A0-AD96-389E1F6633F5}"/>
    <cellStyle name="Q_B &amp; Z_รายได้" xfId="11314" xr:uid="{8E6E783C-51ED-4B1C-BCAB-6D10259000DD}"/>
    <cellStyle name="Q_BB_EPPCO_03.31.09" xfId="11315" xr:uid="{751A0708-757D-480D-B91A-21975A5F298D}"/>
    <cellStyle name="Q_Book1" xfId="11316" xr:uid="{7FA8CFFF-EAAC-4FA7-983C-6436E9A98900}"/>
    <cellStyle name="Q_Book1_PND 1" xfId="11317" xr:uid="{53D18EE7-38A4-4283-9628-10B6EDE9B8E4}"/>
    <cellStyle name="Q_Book1_SCMT_30" xfId="11318" xr:uid="{53E2C35E-A6B8-4EEA-B2EF-EEC0FFED5F8B}"/>
    <cellStyle name="Q_Book1_SCMT_BB_12.31.08" xfId="11319" xr:uid="{8278541C-AA09-4173-B2F4-27845C89C1AB}"/>
    <cellStyle name="Q_Book1_SCMT_MM_12.31.08" xfId="11320" xr:uid="{E0F0926F-4A60-4A39-9F0C-B0DFE209BAD3}"/>
    <cellStyle name="Q_CC" xfId="11321" xr:uid="{0A44B6D1-5F9D-4F17-81F9-926613657426}"/>
    <cellStyle name="Q_EPC_NN_03.31.09" xfId="11322" xr:uid="{5FEC8C7C-CDCC-4B47-8EDB-3D204BE88F45}"/>
    <cellStyle name="Q_EPPCO sum adj" xfId="11323" xr:uid="{120EB61D-8D50-4E2B-94CE-D7C1DEEAB18D}"/>
    <cellStyle name="Q_EPPCO_FS_03.31.08" xfId="11324" xr:uid="{92C5F933-0AE4-4F8B-BFF6-E98E3293567B}"/>
    <cellStyle name="Q_EPPCO_Q2'09_Pum" xfId="11325" xr:uid="{942DC0E5-1E12-4E2B-AAB0-B379203FC9CC}"/>
    <cellStyle name="Q_EPPCO_U_12.31.07" xfId="11326" xr:uid="{56929D3A-D7D6-4582-8318-879402DC5841}"/>
    <cellStyle name="Q_F123" xfId="11327" xr:uid="{9AB21065-752D-458D-A3C1-E4C6FE98AE51}"/>
    <cellStyle name="Q_F123_30 P j" xfId="11328" xr:uid="{B4C5CA06-B542-46C9-8791-4AE2485A88F1}"/>
    <cellStyle name="Q_F123_30-2" xfId="11329" xr:uid="{6900EDD6-0A0E-4D2C-A166-572FED4F7624}"/>
    <cellStyle name="Q_F123_Book1" xfId="11330" xr:uid="{B85C2BCE-A2F2-4602-AF0E-46ED054251F8}"/>
    <cellStyle name="Q_F123_CC" xfId="11331" xr:uid="{2FA3A631-82F3-42A6-9277-246FA38E9992}"/>
    <cellStyle name="Q_F123_KK_HOT POT_02.29.08" xfId="11332" xr:uid="{0EC43AAE-FD5F-4D09-B690-CC53D4FC67BA}"/>
    <cellStyle name="Q_F123_L" xfId="11333" xr:uid="{53999561-8CDF-42F3-B4E1-0C8CF4F9AE7B}"/>
    <cellStyle name="Q_F123_SPSU Q1'08" xfId="11334" xr:uid="{34F19C10-F089-4D6D-B07F-A5B2D8180F44}"/>
    <cellStyle name="Q_F123_SPSU_07_Kwang" xfId="11335" xr:uid="{BF17705D-C7D0-4A0C-8892-C8F04A70AD4E}"/>
    <cellStyle name="Q_F123_SPSU_30_12.31.07_kwang" xfId="11336" xr:uid="{F3F8FEDF-5B6A-44D7-B4CE-CA2C422195F1}"/>
    <cellStyle name="Q_F123_SPSU_70_cutoff P j" xfId="11337" xr:uid="{7F01F145-A2DA-4BDB-AB7E-485174744B95}"/>
    <cellStyle name="Q_F123_SPSU_Q3'07_nid update" xfId="11338" xr:uid="{E73EB142-139D-4BDF-A518-3237A34C9DAB}"/>
    <cellStyle name="Q_F123_SPSU_WP_M,MM,CC_YE2007" xfId="11339" xr:uid="{A831639C-98EB-42E9-B2F5-A82CA353CECD}"/>
    <cellStyle name="Q_F123_SPSU_WP_M,MM_YE2007" xfId="11340" xr:uid="{968B94F4-A63E-4EF9-A1A5-36EC485FE5EB}"/>
    <cellStyle name="Q_F123_SPSU_WP08_Kwang" xfId="11341" xr:uid="{90540B46-B351-4912-8F8A-F430E44F9F8E}"/>
    <cellStyle name="Q_F123_WP_SPSU Q3'08" xfId="11342" xr:uid="{533A0699-3FA7-4B8D-A970-69D9AB2801F0}"/>
    <cellStyle name="Q_GL_WP_Q109" xfId="11343" xr:uid="{3E8DE7E2-8EFC-408C-A627-419A8BDC08D3}"/>
    <cellStyle name="Q_Joice_A,30" xfId="11344" xr:uid="{77AC0DC6-641F-4217-9C23-33555EEA5B3D}"/>
    <cellStyle name="Q_KK_Pet care_05.22.08" xfId="11345" xr:uid="{CB4D689D-2984-45C1-A8CC-E066E65E0DA7}"/>
    <cellStyle name="Q_KK_THONG LOR_05.22.08" xfId="11346" xr:uid="{5D6E4FB8-A2B5-4623-95BE-BA2A5BCE31EC}"/>
    <cellStyle name="Q_L" xfId="11347" xr:uid="{59B22EC5-AA2E-4EF0-ABA9-7E713E83D94F}"/>
    <cellStyle name="Q_L_1" xfId="11348" xr:uid="{5A9586B4-A135-43FB-A058-26029568569A}"/>
    <cellStyle name="Q_L_30 P j" xfId="11349" xr:uid="{E73295AF-C4A1-452B-AB55-25D9F9CA3FC7}"/>
    <cellStyle name="Q_L_30-2" xfId="11350" xr:uid="{ADCCEAA3-0FC9-492B-808A-BAA6A6168AC8}"/>
    <cellStyle name="Q_L_Book1" xfId="11351" xr:uid="{DB09CD2B-39C6-4DCE-9D69-966D3939EE81}"/>
    <cellStyle name="Q_L_CC" xfId="11352" xr:uid="{392314D7-6E0E-47EC-A41F-401D9C551485}"/>
    <cellStyle name="Q_L_KK_HOT POT_02.29.08" xfId="11353" xr:uid="{1F2ABBDA-FCB0-4C5A-82F0-E2ECCDBE4953}"/>
    <cellStyle name="Q_L_L" xfId="11354" xr:uid="{A2A47433-D1CA-4140-801E-2993CC963C21}"/>
    <cellStyle name="Q_L_SPSU Q1'08" xfId="11355" xr:uid="{63465136-60AF-4B23-83B5-13DEBFBED889}"/>
    <cellStyle name="Q_L_SPSU_07_Kwang" xfId="11356" xr:uid="{4806085C-6A43-4CE6-B0CC-1A08FEF9A3E9}"/>
    <cellStyle name="Q_L_SPSU_30_12.31.07_kwang" xfId="11357" xr:uid="{AC9073D1-4F62-42A3-BBC8-22BD64235077}"/>
    <cellStyle name="Q_L_SPSU_70_cutoff P j" xfId="11358" xr:uid="{5BB2625A-DE15-41AC-82E2-05DBF4483B0C}"/>
    <cellStyle name="Q_L_SPSU_Q3'07_nid update" xfId="11359" xr:uid="{E0995940-73E5-4D52-ACB6-40B32720F4D8}"/>
    <cellStyle name="Q_L_SPSU_WP_M,MM,CC_YE2007" xfId="11360" xr:uid="{9CD0B3BC-8BE5-4B10-B8FD-3BCAE53FA6DA}"/>
    <cellStyle name="Q_L_SPSU_WP_M,MM_YE2007" xfId="11361" xr:uid="{4FBAC4A2-36B2-4FAC-8F94-317E9F56B43E}"/>
    <cellStyle name="Q_L_SPSU_WP08_Kwang" xfId="11362" xr:uid="{FF3750C4-A5FC-4AED-A6A1-1D5718CC2944}"/>
    <cellStyle name="Q_L_WP_SPSU Q3'08" xfId="11363" xr:uid="{06050AC3-BFBC-4230-9AEA-6012CFAC75D0}"/>
    <cellStyle name="Q_LEXUS_12.31.09" xfId="11364" xr:uid="{5325D05A-DDCC-4467-9AEB-7DEFCBCC4152}"/>
    <cellStyle name="Q_LION_WP_03.31.10" xfId="11365" xr:uid="{4A0E3B4A-225E-4C1D-9493-91ABF1ADFC00}"/>
    <cellStyle name="Q_Mitr_TOP_PL_12.31.08" xfId="11366" xr:uid="{0E2956BB-958B-4326-9810-1766CBAE34F7}"/>
    <cellStyle name="Q_MME_WP_Q1'10_FRI" xfId="11367" xr:uid="{7D918A08-7DB7-4885-B4F7-D63858E60702}"/>
    <cellStyle name="Q_MME_WP_Q1'10_tong" xfId="11368" xr:uid="{C54AAD54-0C0E-47EE-817A-2AE8A7C8A5DA}"/>
    <cellStyle name="Q_MPW_TOP 12.31.08" xfId="11369" xr:uid="{265947D5-1503-4480-B300-42419A7B9801}"/>
    <cellStyle name="Q_PCR_B_12.31.06(afterconfirm)" xfId="11370" xr:uid="{1918CF24-65BE-423F-A61B-1214444DB46F}"/>
    <cellStyle name="Q_PCR_BB_12.31.07" xfId="11371" xr:uid="{BAF65DC6-EC08-48C8-9277-085EC69D10EC}"/>
    <cellStyle name="Q_PCR_FS_" xfId="11372" xr:uid="{7FF76E2A-A469-4998-BD24-E943A5D2349E}"/>
    <cellStyle name="Q_PHC_WP_Oct'07" xfId="11373" xr:uid="{5038B85D-B960-403C-B5F0-91AFE5679A58}"/>
    <cellStyle name="Q_Photolibrary_WP_06.30.09" xfId="11374" xr:uid="{B21B0C1C-92DE-4A40-8294-CD60BF98C400}"/>
    <cellStyle name="Q_predictive_40" xfId="11375" xr:uid="{E20352AE-1D66-4657-A17F-9C314F24F9DB}"/>
    <cellStyle name="Q_S002_FS_06.30.09_joice" xfId="11376" xr:uid="{C5C9D4DB-6C2A-45AB-A5CC-2C41FA8EC686}"/>
    <cellStyle name="Q_S002_FS_12.31.08_Joice" xfId="11377" xr:uid="{8E6EC3B9-98AA-4E39-9BE9-0B19ED5D9890}"/>
    <cellStyle name="Q_Salary_09.30.04" xfId="11378" xr:uid="{2DA138FC-C510-479F-8100-8197FCAACD2F}"/>
    <cellStyle name="Q_Salary_09.30.04_30 P j" xfId="11379" xr:uid="{24015F42-2C92-4D78-A96C-F84F59EBA548}"/>
    <cellStyle name="Q_Salary_09.30.04_30-2" xfId="11380" xr:uid="{E3DF901C-0FE5-4EF4-A78D-229B4FE7C0DC}"/>
    <cellStyle name="Q_Salary_09.30.04_Book1" xfId="11381" xr:uid="{F46DE88E-D0A2-4732-8FBC-D1AA8869C4D3}"/>
    <cellStyle name="Q_Salary_09.30.04_CC" xfId="11382" xr:uid="{CFB84B28-D21E-495D-8886-E9AB9F46C9D3}"/>
    <cellStyle name="Q_Salary_09.30.04_KK_HOT POT_02.29.08" xfId="11383" xr:uid="{CB4B1234-B288-42A9-BB22-573830246DAA}"/>
    <cellStyle name="Q_Salary_09.30.04_L" xfId="11384" xr:uid="{CA27AF09-F735-4958-ABD9-FDC226FD4BD2}"/>
    <cellStyle name="Q_Salary_09.30.04_SPSU Q1'08" xfId="11385" xr:uid="{99A9B082-80C7-4557-AE06-E65B29BEB387}"/>
    <cellStyle name="Q_Salary_09.30.04_SPSU_07_Kwang" xfId="11386" xr:uid="{86BCC483-41D9-427D-98A8-13FE87282BE7}"/>
    <cellStyle name="Q_Salary_09.30.04_SPSU_30_12.31.07_kwang" xfId="11387" xr:uid="{B8CC82E8-3438-45AD-B325-CF37D0D4A84E}"/>
    <cellStyle name="Q_Salary_09.30.04_SPSU_70_cutoff P j" xfId="11388" xr:uid="{91BB3120-54AB-48ED-B32E-4481EE978898}"/>
    <cellStyle name="Q_Salary_09.30.04_SPSU_Q3'07_nid update" xfId="11389" xr:uid="{1ACC81A5-8560-440E-A47B-9F7D1A1A2942}"/>
    <cellStyle name="Q_Salary_09.30.04_SPSU_WP_M,MM,CC_YE2007" xfId="11390" xr:uid="{FC5B73EA-81EC-4F79-BEC6-6D490DF94139}"/>
    <cellStyle name="Q_Salary_09.30.04_SPSU_WP_M,MM_YE2007" xfId="11391" xr:uid="{10FDDF4C-18F1-4950-9AC8-7BFD481B51F3}"/>
    <cellStyle name="Q_Salary_09.30.04_SPSU_WP08_Kwang" xfId="11392" xr:uid="{4B5AD997-54B9-4578-B5AD-54F254DBBD96}"/>
    <cellStyle name="Q_Salary_09.30.04_WP_SPSU Q3'08" xfId="11393" xr:uid="{9E530E26-E881-47FA-8935-1A1AEFDC8683}"/>
    <cellStyle name="Q_SCMT_BB_12.31.08" xfId="11394" xr:uid="{D0F7B9E5-CBE3-4688-AF16-2FB9AB0EC653}"/>
    <cellStyle name="Q_SCMT_KK_12.31.08" xfId="11395" xr:uid="{731E406D-412F-4F56-96AA-51CB73DF5BB6}"/>
    <cellStyle name="Q_SCMT_MM_12.31.08" xfId="11396" xr:uid="{E712D3F0-FA8E-4183-BABB-BDFC697DCF0F}"/>
    <cellStyle name="Q_SPSU Q1'08" xfId="11397" xr:uid="{0652A0A6-5EEF-4498-9A49-5C1495B36118}"/>
    <cellStyle name="Q_SPSU_07_Kwang" xfId="11398" xr:uid="{9CCE621D-5617-4090-8706-36702907EDAA}"/>
    <cellStyle name="Q_SPSU_30_12.31.07_kwang" xfId="11399" xr:uid="{38187D94-F12E-4F3F-8F54-C05BE8E45159}"/>
    <cellStyle name="Q_SPSU_30_12.31.07_kwang_30 P j" xfId="11400" xr:uid="{E05F4C6D-F2AD-4F37-BF47-987FE7F6F60E}"/>
    <cellStyle name="Q_SPSU_30_12.31.07_kwang_30_SPSU_Q1'08" xfId="11401" xr:uid="{CF7B599F-E83E-4FBE-8976-83936341BC77}"/>
    <cellStyle name="Q_SPSU_30_12.31.07_kwang_30-2" xfId="11402" xr:uid="{86C8AA1C-7B07-4517-B2FE-BC8C7D3BCD0E}"/>
    <cellStyle name="Q_SPSU_30_12.31.07_kwang_EPC_M, MM_03.31.09" xfId="11403" xr:uid="{003E6B13-C001-49A3-A3A4-AAA7685CD798}"/>
    <cellStyle name="Q_SPSU_30_12.31.07_kwang_kwang" xfId="11404" xr:uid="{A089C0EA-EB42-46CA-8972-E5D2152E2D14}"/>
    <cellStyle name="Q_SPSU_30_12.31.07_kwang_WP_EPC gLoY" xfId="11405" xr:uid="{D0768451-1929-4659-8798-44B800D933D3}"/>
    <cellStyle name="Q_SPSU_30_12.31.07_kwang_ZP_BS_12.31.08" xfId="11406" xr:uid="{398A8378-AC36-41AE-A796-B1629F40EC22}"/>
    <cellStyle name="Q_SPSU_30_12.31.07_kwang_ZP_D" xfId="11407" xr:uid="{33DA4FA2-0838-44D6-BBB3-02BBC7814E29}"/>
    <cellStyle name="Q_SPSU_70_cutoff P j" xfId="11408" xr:uid="{F6CDD628-E2F5-4C5A-AB15-44AB9BC30564}"/>
    <cellStyle name="Q_SPSU_KK_12.31.07" xfId="11409" xr:uid="{9B60561E-AC05-44C0-84EC-45A0DB31BCC0}"/>
    <cellStyle name="Q_SPSU_KK_12.31.07_30 P j" xfId="11410" xr:uid="{631C39DA-25E4-4D87-B344-ED69F0D701DD}"/>
    <cellStyle name="Q_SPSU_KK_12.31.07_kwang" xfId="11411" xr:uid="{F9D1D355-1A24-4825-AC6E-87576D72B175}"/>
    <cellStyle name="Q_SPSU_Q3'07_nid update" xfId="11412" xr:uid="{2AB6D941-8B96-4C79-92EF-89C400670733}"/>
    <cellStyle name="Q_SPSU_WP_M,MM,CC_YE2007" xfId="11413" xr:uid="{2268EE8A-6E3F-42A1-83BE-D1BB2E17FC69}"/>
    <cellStyle name="Q_SPSU_WP_M,MM_YE2007" xfId="11414" xr:uid="{225D0544-74C6-420F-AE35-123321C99527}"/>
    <cellStyle name="Q_SPSU_WP_U_2007" xfId="11415" xr:uid="{681A3192-6E60-4481-BDFC-DE1575F90C05}"/>
    <cellStyle name="Q_SPSU_WP_U_2007_30 P j" xfId="11416" xr:uid="{093C1DFF-DF95-4144-B2B2-F10C64F04AB4}"/>
    <cellStyle name="Q_SPSU_WP_U_2007_EPC_M, MM_03.31.09" xfId="11417" xr:uid="{B4F14C16-E389-4CD3-B863-5C49C28C718A}"/>
    <cellStyle name="Q_SPSU_WP_U_2007_kwang" xfId="11418" xr:uid="{A7D4E77F-65A2-4F87-9D75-2D28EEA49A2F}"/>
    <cellStyle name="Q_SPSU_WP_U_2007_WP_EPC gLoY" xfId="11419" xr:uid="{0DEA715D-E460-447F-985E-D7E6A6205808}"/>
    <cellStyle name="Q_SPSU_WP_U_2007_ZP_BS_12.31.08" xfId="11420" xr:uid="{E019373B-0636-4BD5-9F74-C155BD09BC49}"/>
    <cellStyle name="Q_SPSU_WP_U_2007_ZP_D" xfId="11421" xr:uid="{DFAA1E78-7213-4EA5-A87B-C00300123F16}"/>
    <cellStyle name="Q_SPSU_WP08_Kwang" xfId="11422" xr:uid="{522423A1-3B06-48A6-B397-0DA3CCBE3388}"/>
    <cellStyle name="Q_SR_10_06(1).30.09" xfId="11423" xr:uid="{2ECFDF45-CCF3-4F49-8E4D-71061DB10F2C}"/>
    <cellStyle name="Q_sum adj" xfId="11424" xr:uid="{3817C546-77C8-41A0-A1A6-7A0FACC4EFB3}"/>
    <cellStyle name="Q_THA_12.31.06" xfId="11425" xr:uid="{1E59392D-EC61-48AB-ACA3-4DAAD6C90ED2}"/>
    <cellStyle name="Q_THA_12.31.06_EPPCO_Q2'09_Pum" xfId="11426" xr:uid="{8203EEEF-6879-41A5-A3CD-85D936045DD3}"/>
    <cellStyle name="Q_THA_12.31.06_WP_EPC" xfId="11427" xr:uid="{41028AB8-96A7-4E45-864D-61DA91B56221}"/>
    <cellStyle name="Q_THA_12.31.06_WP_EPPCO_Q1'09_kwang" xfId="11428" xr:uid="{A7BC4E5D-F830-49E2-BB55-76F44900263B}"/>
    <cellStyle name="Q_THA_20_12.31.07" xfId="11429" xr:uid="{5A8525E7-A32D-436D-B040-7340199EDCE7}"/>
    <cellStyle name="Q_ThaOt_12.31.07_kwang" xfId="11430" xr:uid="{EF8DC986-9AB7-4F04-B854-33975DEEE29B}"/>
    <cellStyle name="Q_ThaOt_12.31.07_kwang_30 P j" xfId="11431" xr:uid="{604F9ED1-D8E0-4207-AF41-62979A691A1F}"/>
    <cellStyle name="Q_ThaOt_12.31.07_kwang_EPC_M, MM_03.31.09" xfId="11432" xr:uid="{49E377D6-9D42-4F12-A992-271427E5DECB}"/>
    <cellStyle name="Q_ThaOt_12.31.07_kwang_kwang" xfId="11433" xr:uid="{B525164F-7872-42CF-A308-8F21328E0432}"/>
    <cellStyle name="Q_ThaOt_12.31.07_kwang_WP_EPC gLoY" xfId="11434" xr:uid="{E0D11DFF-3633-43B1-BB13-409FF60F7AD8}"/>
    <cellStyle name="Q_ThaOt_12.31.07_kwang_ZP_BS_12.31.08" xfId="11435" xr:uid="{C0A8D56F-250E-426C-8BEB-FD030EEFAF86}"/>
    <cellStyle name="Q_ThaOt_12.31.07_kwang_ZP_D" xfId="11436" xr:uid="{DA643AE5-35A0-4557-8909-70103659DF44}"/>
    <cellStyle name="Q_Top_tarakorn_12.31.08" xfId="11437" xr:uid="{52D934A8-840E-412D-97C0-AAE39BB4D933}"/>
    <cellStyle name="Q_TPH_03.31.09" xfId="11438" xr:uid="{9BB51AA0-F33B-4401-9C48-68F71649EFE0}"/>
    <cellStyle name="Q_TPH_12.31.08" xfId="11439" xr:uid="{588F88FC-6E58-49A1-B6BB-DFD1B43312AB}"/>
    <cellStyle name="Q_UFM_WP08_kwang" xfId="11440" xr:uid="{1CA86FF7-1265-4342-B416-D5437A668133}"/>
    <cellStyle name="Q_UST_12.31.08(update02.23.09)" xfId="11441" xr:uid="{7CCA2965-DD4E-4025-8A74-2134E320F688}"/>
    <cellStyle name="Q_UST_WP_Q3'09" xfId="11442" xr:uid="{28EE5331-2ABA-4C37-B96A-9654D320911E}"/>
    <cellStyle name="Q_UST-WP-Q208" xfId="11443" xr:uid="{FA447318-9B39-4208-87FE-3C13C69A00FB}"/>
    <cellStyle name="Q_VISION_WP_03.31.10" xfId="11444" xr:uid="{B6A6F108-0C90-4087-BF49-A3A9FF724124}"/>
    <cellStyle name="Q_WP_EPC" xfId="11445" xr:uid="{A5088DCA-7F52-466A-8D44-FC900ABB354E}"/>
    <cellStyle name="Q_WP_EPC_03.31.09_tai" xfId="11446" xr:uid="{28FE6318-CCFC-480A-BE7A-1087FC79F3B2}"/>
    <cellStyle name="Q_WP_EPPCO_Q1'09_kwang" xfId="11447" xr:uid="{44BC9E93-1A61-44DC-AFB6-4AFE40C7CD16}"/>
    <cellStyle name="Q_WP_PC 12.31.07" xfId="11448" xr:uid="{F9206D70-B646-44DF-BBAE-320A9243B955}"/>
    <cellStyle name="Q_WP_PC 12.31.07_BB_EPPCO_03.31.09" xfId="11449" xr:uid="{880318D9-7037-41BD-86F4-7F108F7CE4D4}"/>
    <cellStyle name="Q_WP_PC 12.31.07_EPC_M, MM_03.31.09" xfId="11450" xr:uid="{FB6B0F86-E6F0-430F-9138-7A1786B39AEA}"/>
    <cellStyle name="Q_WP_PC 12.31.07_EPC_NN_03.31.09" xfId="11451" xr:uid="{F672087E-3660-4C33-804C-99C5C3F2B152}"/>
    <cellStyle name="Q_WP_PC 12.31.07_EPPCO_Q2'09_Pum" xfId="11452" xr:uid="{F283147E-D3D6-4700-9251-0958A459A357}"/>
    <cellStyle name="Q_WP_PC 12.31.07_Top_tarakorn_12.31.08" xfId="11453" xr:uid="{E90B4196-9D27-4912-B94D-531BA643BACA}"/>
    <cellStyle name="Q_WP_PC 12.31.07_WP_EPC gLoY" xfId="11454" xr:uid="{700823C7-88F4-4FCB-A7CC-BA6FBA541E76}"/>
    <cellStyle name="Q_WP_PC 12.31.07_WP_EPPCO_Q1'09_kwang" xfId="11455" xr:uid="{98A5308F-8C30-46FB-8E86-10E75EE8E7D5}"/>
    <cellStyle name="Q_WP_PC 12.31.07_ZP_BS_12.31.08" xfId="11456" xr:uid="{65B59B7C-0461-4E90-AAC8-438D45F0FDC1}"/>
    <cellStyle name="Q_WP_PC 12.31.07_ZP_D" xfId="11457" xr:uid="{235AD7D2-86DA-4DDF-8AD5-8214448C871F}"/>
    <cellStyle name="Q_WP_PR_YE2007" xfId="11458" xr:uid="{B98758E7-1E34-4A38-B2A7-4AD9BCE6709E}"/>
    <cellStyle name="Q_WP_SPSU Q3'08" xfId="11459" xr:uid="{8FB6EB72-16FF-4065-80BE-E0290BDF5D80}"/>
    <cellStyle name="Q_WT" xfId="11460" xr:uid="{E7115C95-799C-4DED-B25A-3A4F5C3BD096}"/>
    <cellStyle name="Q_WT_10" xfId="11461" xr:uid="{3784965F-481A-4CC7-86FE-47937CB95331}"/>
    <cellStyle name="Q_WT_10&amp;20&amp;30" xfId="11462" xr:uid="{2DCEB4E0-BAAE-48D2-BD47-26983E5303A5}"/>
    <cellStyle name="Q_WT_30 P j" xfId="11463" xr:uid="{C17FAF6F-F608-4FB9-AD5B-1DDA56544928}"/>
    <cellStyle name="Q_WT_30-2" xfId="11464" xr:uid="{ABBB9A5C-75D4-49D5-AD42-5C590CDC70C1}"/>
    <cellStyle name="Q_WT_70 note" xfId="11465" xr:uid="{F3C31B02-0483-4B38-AF02-50A0AA45C05E}"/>
    <cellStyle name="Q_WT_AC_WP_03.31.10_tong" xfId="11466" xr:uid="{286ED1BF-2C64-4D8A-95C3-BDB82B4A5D5F}"/>
    <cellStyle name="Q_WT_Accured interest" xfId="11467" xr:uid="{9FB4C0E2-7CF8-493F-9C98-D54891904781}"/>
    <cellStyle name="Q_WT_Aqua_point_FS" xfId="11468" xr:uid="{E4F206B5-EE6A-47C0-8CD2-CB29C501854D}"/>
    <cellStyle name="Q_WT_Aqua_point_FS_OK" xfId="11469" xr:uid="{B90FF635-A568-4750-947D-FE6388508A39}"/>
    <cellStyle name="Q_WT_BB_EPPCO_03.31.09" xfId="11470" xr:uid="{C298FB45-1CD0-49F4-BDB6-B6116C72741B}"/>
    <cellStyle name="Q_WT_Book1" xfId="11471" xr:uid="{059E8605-F194-49EC-BA59-59F9A7198B1A}"/>
    <cellStyle name="Q_WT_CC" xfId="11472" xr:uid="{16262A86-00E0-440C-88BC-1967F9C74094}"/>
    <cellStyle name="Q_WT_EPC_NN_03.31.09" xfId="11473" xr:uid="{04ABC147-41C9-4B62-9734-2E20A9AAACE9}"/>
    <cellStyle name="Q_WT_EPPCO sum adj" xfId="11474" xr:uid="{E4F79BC2-BA9C-4EE0-92CD-ADFC9E7691E9}"/>
    <cellStyle name="Q_WT_EPPCO_Q2'09_Pum" xfId="11475" xr:uid="{506C3D35-7E63-4D08-8041-AD8A0C276A59}"/>
    <cellStyle name="Q_WT_EPPCO_U_12.31.07" xfId="11476" xr:uid="{FC825A53-C5A2-4DBA-93B1-1ABD950B3D15}"/>
    <cellStyle name="Q_WT_GL_WP_Q109" xfId="11477" xr:uid="{69684F23-0E29-4F68-B82B-99365068134A}"/>
    <cellStyle name="Q_WT_Joice_A,30" xfId="11478" xr:uid="{9957EAFC-3341-4C57-BA98-BC18568E1B3F}"/>
    <cellStyle name="Q_WT_KK_Pet care_05.22.08" xfId="11479" xr:uid="{8DDD2B74-8F2A-4316-B782-865B0F72DE46}"/>
    <cellStyle name="Q_WT_KK_THONG LOR_05.22.08" xfId="11480" xr:uid="{F5EDF61C-6739-4540-A5C8-46A8D03A3A1E}"/>
    <cellStyle name="Q_WT_L" xfId="11481" xr:uid="{D6A86B59-4CF6-44E8-9A2F-1548575E4FC7}"/>
    <cellStyle name="Q_WT_LEXUS_12.31.09" xfId="11482" xr:uid="{277C7CDA-048D-4F07-ADC3-CC6C92F5C5F4}"/>
    <cellStyle name="Q_WT_MME_WP_Q1'10_FRI" xfId="11483" xr:uid="{3027E89A-AFFD-47BE-9A06-FEEB6775CBE1}"/>
    <cellStyle name="Q_WT_Photolibrary_WP_06.30.09" xfId="11484" xr:uid="{6FB83FD5-76DD-43B5-AA1B-23EE2EB3332F}"/>
    <cellStyle name="Q_WT_predictive_40" xfId="11485" xr:uid="{5A9CF4E5-99C6-49F6-B1D5-B6DB27B50CBC}"/>
    <cellStyle name="Q_WT_S002_FS_06.30.09_joice" xfId="11486" xr:uid="{8FFA1E62-5F30-482C-B1BC-1B98C1D271B4}"/>
    <cellStyle name="Q_WT_S002_FS_12.31.08_Joice" xfId="11487" xr:uid="{502F1BCC-C241-4513-AABD-B97C54C655C0}"/>
    <cellStyle name="Q_WT_SCMT_BB_12.31.08" xfId="11488" xr:uid="{E3F8A491-5A43-40E9-B45D-50024AE66FB6}"/>
    <cellStyle name="Q_WT_SCMT_KK_12.31.08" xfId="11489" xr:uid="{6F6976E5-EAAC-4F62-8428-E9904ABCBE1C}"/>
    <cellStyle name="Q_WT_SCMT_MM_12.31.08" xfId="11490" xr:uid="{D70AE83E-06D2-439F-A1B4-30A7EA63550F}"/>
    <cellStyle name="Q_WT_SPSU Q1'08" xfId="11491" xr:uid="{876C9394-3429-430F-9E86-D8B0EACA3C69}"/>
    <cellStyle name="Q_WT_SPSU_07_Kwang" xfId="11492" xr:uid="{64966924-278C-4BB7-8614-825DE26C5890}"/>
    <cellStyle name="Q_WT_SPSU_30_12.31.07_kwang" xfId="11493" xr:uid="{32325426-1E13-4EF1-BFF2-9FC03695D105}"/>
    <cellStyle name="Q_WT_SPSU_30_12.31.07_kwang_30 P j" xfId="11494" xr:uid="{30F02C9C-6EDC-4457-9E02-9A9066187FE6}"/>
    <cellStyle name="Q_WT_SPSU_30_12.31.07_kwang_30_SPSU_Q1'08" xfId="11495" xr:uid="{F6EF9A91-C433-49E6-ADA4-AD16CC383488}"/>
    <cellStyle name="Q_WT_SPSU_30_12.31.07_kwang_30-2" xfId="11496" xr:uid="{F5D12A77-5663-4DF6-A5DC-1828492715B9}"/>
    <cellStyle name="Q_WT_SPSU_30_12.31.07_kwang_EPC_M, MM_03.31.09" xfId="11497" xr:uid="{E0E42254-0849-4C10-A899-7313F1ACD225}"/>
    <cellStyle name="Q_WT_SPSU_30_12.31.07_kwang_kwang" xfId="11498" xr:uid="{9246AE72-EB5A-40ED-ABFB-FD478D92A01F}"/>
    <cellStyle name="Q_WT_SPSU_30_12.31.07_kwang_WP_EPC gLoY" xfId="11499" xr:uid="{D3D7A9F8-8C3A-4120-9052-8D0B976B4039}"/>
    <cellStyle name="Q_WT_SPSU_30_12.31.07_kwang_ZP_BS_12.31.08" xfId="11500" xr:uid="{8749408A-C293-4EAD-A98A-626A5E242D9E}"/>
    <cellStyle name="Q_WT_SPSU_30_12.31.07_kwang_ZP_D" xfId="11501" xr:uid="{4AEA181D-5177-4C5B-BA40-B7CE71BED0C8}"/>
    <cellStyle name="Q_WT_SPSU_70_cutoff P j" xfId="11502" xr:uid="{244A491E-D3DB-428B-B955-0E0510E2FC2B}"/>
    <cellStyle name="Q_WT_SPSU_KK_12.31.07" xfId="11503" xr:uid="{3B311BCD-1EA8-4346-839A-F8396EDF33AC}"/>
    <cellStyle name="Q_WT_SPSU_KK_12.31.07_30 P j" xfId="11504" xr:uid="{9650874B-9B28-4E0B-999C-36F93A3E762E}"/>
    <cellStyle name="Q_WT_SPSU_KK_12.31.07_kwang" xfId="11505" xr:uid="{36B89695-ED7B-4744-8EB8-2B397923BE73}"/>
    <cellStyle name="Q_WT_SPSU_Q3'07_nid update" xfId="11506" xr:uid="{D34B298B-A155-4A22-B938-B16E736586D7}"/>
    <cellStyle name="Q_WT_SPSU_WP_M,MM,CC_YE2007" xfId="11507" xr:uid="{C59CAA3A-732A-42D1-B1FC-C4B5942BD89B}"/>
    <cellStyle name="Q_WT_SPSU_WP_M,MM_YE2007" xfId="11508" xr:uid="{6D7E92F2-2DC2-4430-8E56-1866F23941D9}"/>
    <cellStyle name="Q_WT_SPSU_WP_U_2007" xfId="11509" xr:uid="{071E683C-F851-458C-A621-3183B76CE281}"/>
    <cellStyle name="Q_WT_SPSU_WP_U_2007_30 P j" xfId="11510" xr:uid="{62CDCD3D-1276-4ECE-8229-03E25926464E}"/>
    <cellStyle name="Q_WT_SPSU_WP_U_2007_EPC_M, MM_03.31.09" xfId="11511" xr:uid="{73CCEAE1-ED8C-4D92-8F56-17DD0F72567E}"/>
    <cellStyle name="Q_WT_SPSU_WP_U_2007_kwang" xfId="11512" xr:uid="{9582E8FD-70F8-4CCF-968E-8788AFE0D973}"/>
    <cellStyle name="Q_WT_SPSU_WP_U_2007_WP_EPC gLoY" xfId="11513" xr:uid="{641B16C7-BB70-439F-ADAE-61C725869F91}"/>
    <cellStyle name="Q_WT_SPSU_WP_U_2007_ZP_BS_12.31.08" xfId="11514" xr:uid="{42880D7E-39FB-4586-927A-90F5218490DE}"/>
    <cellStyle name="Q_WT_SPSU_WP_U_2007_ZP_D" xfId="11515" xr:uid="{4D7A17B4-64FB-4DEB-BFDE-920391E0CB76}"/>
    <cellStyle name="Q_WT_SPSU_WP08_Kwang" xfId="11516" xr:uid="{A517FB59-996F-4A1E-9C71-B9BEC4996852}"/>
    <cellStyle name="Q_WT_sum adj" xfId="11517" xr:uid="{0D5FEAF2-8B6E-4067-AE03-D666B0AA51E6}"/>
    <cellStyle name="Q_WT_ThaOt_12.31.07_kwang" xfId="11518" xr:uid="{2DD063F0-7F72-406E-BACA-6785402F8619}"/>
    <cellStyle name="Q_WT_ThaOt_12.31.07_kwang_30 P j" xfId="11519" xr:uid="{6BA35D51-A614-4787-8A17-FD532F8DF5B3}"/>
    <cellStyle name="Q_WT_ThaOt_12.31.07_kwang_EPC_M, MM_03.31.09" xfId="11520" xr:uid="{B8FA92C5-59FC-4286-9387-99BC53685910}"/>
    <cellStyle name="Q_WT_ThaOt_12.31.07_kwang_kwang" xfId="11521" xr:uid="{935EF073-A456-41D0-99EA-8CBA54C23F6F}"/>
    <cellStyle name="Q_WT_ThaOt_12.31.07_kwang_WP_EPC gLoY" xfId="11522" xr:uid="{46B5B726-039F-484F-8BE1-026A5EACBF61}"/>
    <cellStyle name="Q_WT_ThaOt_12.31.07_kwang_ZP_BS_12.31.08" xfId="11523" xr:uid="{52153B23-3B90-4D9A-BCC8-A489DBDE82DC}"/>
    <cellStyle name="Q_WT_ThaOt_12.31.07_kwang_ZP_D" xfId="11524" xr:uid="{B701AB60-CA3B-478A-84EE-3E902E8CD78A}"/>
    <cellStyle name="Q_WT_Top_tarakorn_12.31.08" xfId="11525" xr:uid="{08EDC5F8-CCA7-41DD-8057-6228BC2FD1C5}"/>
    <cellStyle name="Q_WT_TPH_03.31.09" xfId="11526" xr:uid="{39B58828-B877-4508-B86D-2F2233E5B438}"/>
    <cellStyle name="Q_WT_TPH_12.31.08" xfId="11527" xr:uid="{73840CB0-7FAC-4883-85C1-A75A87D1C71F}"/>
    <cellStyle name="Q_WT_UFM_WP08_kwang" xfId="11528" xr:uid="{A22D60B2-8FE8-4BF7-9946-E57F6F9A8203}"/>
    <cellStyle name="Q_WT_WP_EPC" xfId="11529" xr:uid="{3D9A1F71-C100-44BD-98A1-A3BD856BA375}"/>
    <cellStyle name="Q_WT_WP_EPC_03.31.09_tai" xfId="11530" xr:uid="{E4B9DE12-8258-43FE-A86F-452FB4FCFFBC}"/>
    <cellStyle name="Q_WT_WP_EPPCO_Q1'09_kwang" xfId="11531" xr:uid="{12662630-492A-4011-B485-5E89D032BB00}"/>
    <cellStyle name="Q_WT_WP_PR_YE2007" xfId="11532" xr:uid="{CFD746AB-B7D4-48DF-A760-83EA91CCA4FD}"/>
    <cellStyle name="Q_WT_WP_SPSU Q3'08" xfId="11533" xr:uid="{84CB139F-61B0-47FD-B218-1AED5BD11DB3}"/>
    <cellStyle name="Q_WT_ZP_BS_12.31.08" xfId="11534" xr:uid="{967B8968-5825-46AE-B3E7-04C8DF4307D4}"/>
    <cellStyle name="Q_WT_ZP_D" xfId="11535" xr:uid="{51F039B1-A74C-4964-A637-06566BBB1508}"/>
    <cellStyle name="Q_WT_ZP_KK" xfId="11536" xr:uid="{EBDCCF8F-A339-4D1B-993F-8CE736C3B3C9}"/>
    <cellStyle name="Q_WT_โรงพยาบาลสัตว์ทองหล่อ_09.30.08" xfId="11537" xr:uid="{B61D4A24-C7DA-4938-A2E1-0F1258108763}"/>
    <cellStyle name="Q_WT_โรงพยาบาลสัตว์ทองหล่อ12.31.07" xfId="11538" xr:uid="{BA1A8DF8-FCDA-423C-B22A-E368B138E2EC}"/>
    <cellStyle name="Q_WT_รายได้" xfId="11539" xr:uid="{415BF394-6711-4CF7-AF36-BB693D6FEDA7}"/>
    <cellStyle name="Q_ZP_BS_12.31.08" xfId="11540" xr:uid="{780FE8EE-FE91-46AE-8DE5-514191F69E65}"/>
    <cellStyle name="Q_ZP_D" xfId="11541" xr:uid="{2560FA5B-8E2C-4201-8E7B-259B88EC1ABA}"/>
    <cellStyle name="Q_ZP_KK" xfId="11542" xr:uid="{47F5F1D3-FB24-4F7A-B28F-7A85068535DA}"/>
    <cellStyle name="Q_ZP_WP_12.31.07" xfId="11543" xr:uid="{4E1A74BC-DD93-4CF7-B3AF-4DB5036AF8B1}"/>
    <cellStyle name="Q_โรงพยาบาลสัตว์ทองหล่อ_09.30.08" xfId="11544" xr:uid="{02159E30-840A-45DF-9E9F-9B9BE8EB025F}"/>
    <cellStyle name="Q_โรงพยาบาลสัตว์ทองหล่อ12.31.07" xfId="11545" xr:uid="{DA253B28-0C00-4B77-8B8A-1F488C92A8E7}"/>
    <cellStyle name="Q1" xfId="11546" xr:uid="{7F2BA899-D53E-4D52-BB29-2275274CDB7F}"/>
    <cellStyle name="Quantity" xfId="2090" xr:uid="{79DEB8EC-DE03-4829-8E2A-6A6A9BE206EF}"/>
    <cellStyle name="Quantity 2" xfId="2091" xr:uid="{3AB49D8B-731A-4EF8-BBAF-0D30047C323B}"/>
    <cellStyle name="Quantity 2 2" xfId="11548" xr:uid="{42E94849-C1F1-431B-94F3-295F1A224E55}"/>
    <cellStyle name="Quantity 3" xfId="11547" xr:uid="{93BDE021-5EE5-4FC6-AB98-C38A42F4B59F}"/>
    <cellStyle name="Rate" xfId="11549" xr:uid="{6630B220-B717-47DF-92FB-3F230013A138}"/>
    <cellStyle name="REF" xfId="2092" xr:uid="{DFAB7A8D-35AF-4BAF-9248-4BB318901E68}"/>
    <cellStyle name="regstoresfromspecstores" xfId="11550" xr:uid="{A6D23431-3E67-4D91-85CB-9DD036FC0135}"/>
    <cellStyle name="Reset  - Style4" xfId="11551" xr:uid="{4E04B53F-FF7D-439E-A697-231702D82B7D}"/>
    <cellStyle name="Reset  - Style7" xfId="11552" xr:uid="{E9EEE948-1397-4034-A5C6-80BDB94BED2D}"/>
    <cellStyle name="Reset range style to defaults" xfId="11553" xr:uid="{8BB483D9-783C-4E17-BE13-F3FE2377567F}"/>
    <cellStyle name="Reset range style to defaults 2" xfId="11554" xr:uid="{113186D5-8209-49BD-84E8-51184D9ED8DC}"/>
    <cellStyle name="Result" xfId="11555" xr:uid="{13411BA1-7C99-4590-B980-B54247470755}"/>
    <cellStyle name="Result 1" xfId="2093" xr:uid="{6B6E4CF7-0255-4E5F-BC86-E372E187AAF3}"/>
    <cellStyle name="Result2" xfId="11556" xr:uid="{6C5F93B2-BFA8-4337-BE33-4FA261BD1E08}"/>
    <cellStyle name="Revenue(rev).xls]SEPT" xfId="11557" xr:uid="{1E572DC4-DC60-4BD5-BB0E-251082872351}"/>
    <cellStyle name="revised" xfId="2094" xr:uid="{90D2D099-9B12-4990-9523-9C48851CE07C}"/>
    <cellStyle name="RevList" xfId="11558" xr:uid="{1264C027-4126-44C3-A6A1-CA85D6FE74B0}"/>
    <cellStyle name="RevList 2" xfId="11559" xr:uid="{028DE64C-FBAE-4A23-B09D-F9E81B393F9B}"/>
    <cellStyle name="RevList 3" xfId="11560" xr:uid="{AD7D1B7E-E965-4456-BC23-1F95E397B926}"/>
    <cellStyle name="Rittichai" xfId="11561" xr:uid="{22D61F91-BC4F-478A-B472-B98405EDE158}"/>
    <cellStyle name="s" xfId="11562" xr:uid="{454AD195-C10C-4888-994F-BD2DA19EDF33}"/>
    <cellStyle name="s]_x000d__x000a_load=_x000d__x000a_run=_x000d__x000a_NullPort=None_x000d__x000a_device=Canon Bubble-Jet BJ-200,CANON800,LPT1:_x000d__x000a__x000d__x000a_[Desktop]_x000d__x000a_Wallpaper=(無)_x000d__x000a_TileWallpap" xfId="2095" xr:uid="{AD3C10CC-3B46-473B-9A1B-136C0EBAE3D9}"/>
    <cellStyle name="s]_x000d__x000a_load=_x000d__x000a_run=_x000d__x000a_NullPort=None_x000d__x000a_device=Canon Bubble-Jet BJ-200,CANON800,LPT1:_x000d__x000a__x000d__x000a_[Desktop]_x000d__x000a_Wallpaper=C:\WINDOWS\WEBSHO" xfId="2096" xr:uid="{BCFB753C-96D1-4818-B6FD-D5158D872B60}"/>
    <cellStyle name="s]_x000d__x000a_load=_x000d__x000a_run=_x000d__x000a_NullPort=None_x000d__x000a_device=整頁,ESCP2MS,\\YOUZHIT\整頁_x000d__x000a__x000d__x000a_[Desktop]_x000d__x000a_Wallpaper=(無)_x000d__x000a_TileWallpaper=0_x000d__x000a_Wallp" xfId="2097" xr:uid="{E2D181ED-25F4-4D1A-B33C-00D91AEFA03E}"/>
    <cellStyle name="s_FA" xfId="11563" xr:uid="{D429F622-64E1-4C8F-AF28-1BF4DC50E0A1}"/>
    <cellStyle name="s_FA_WP-IS" xfId="11564" xr:uid="{0575D36C-8F93-452A-9633-27B1D5671C62}"/>
    <cellStyle name="s_purchases test - orisoft systems" xfId="11565" xr:uid="{90B98CE7-EE02-4433-AA01-BA45C949F3A3}"/>
    <cellStyle name="s_WP(IS)-System" xfId="11566" xr:uid="{D656F2C3-B13A-4862-ACA2-720EFC903AAE}"/>
    <cellStyle name="s_WP-IS" xfId="11567" xr:uid="{D12EA479-7F92-4AC4-8070-C49875E6B9BF}"/>
    <cellStyle name="Salomon Logo" xfId="11568" xr:uid="{304D2AB1-B8FC-4711-8AF1-FC0AE0B9611E}"/>
    <cellStyle name="Salomon Logo 2" xfId="11569" xr:uid="{E8BA3712-E6C5-4AFA-AACF-35C54A9F477D}"/>
    <cellStyle name="SAPBEXaggData" xfId="11570" xr:uid="{CD3A5CC8-8451-4158-8974-C7301C4CD6F2}"/>
    <cellStyle name="SAPBEXaggDataEmph" xfId="11571" xr:uid="{2D705FE8-98CC-4AD1-BC94-91597F18C6C4}"/>
    <cellStyle name="SAPBEXaggItem" xfId="11572" xr:uid="{84D1B446-3B1B-4C00-A867-AC84D3668DB9}"/>
    <cellStyle name="SAPBEXaggItemX" xfId="11573" xr:uid="{E5A5B387-DAA3-48FD-AFFE-F42F29794EE9}"/>
    <cellStyle name="SAPBEXchaText" xfId="11574" xr:uid="{0DBF8D2C-6020-4ABD-9976-A63E393FACC9}"/>
    <cellStyle name="SAPBEXexcBad7" xfId="11575" xr:uid="{D4DF6ADF-BBE8-47AB-B7F3-EB4F78FE2FDD}"/>
    <cellStyle name="SAPBEXexcBad8" xfId="11576" xr:uid="{8CD3A6A5-54D0-418D-A95E-A726F2D32AF3}"/>
    <cellStyle name="SAPBEXexcBad9" xfId="11577" xr:uid="{736FC2C3-8124-45D6-9A52-47C81A844894}"/>
    <cellStyle name="SAPBEXexcCritical4" xfId="11578" xr:uid="{7523D8C5-7BC6-4F2D-906C-E2B46A2D6F8C}"/>
    <cellStyle name="SAPBEXexcCritical5" xfId="11579" xr:uid="{7BEE6D2D-9C49-47F0-A15D-5BE4BC2A4136}"/>
    <cellStyle name="SAPBEXexcCritical6" xfId="11580" xr:uid="{96B42A20-1175-427C-9E02-04DD8F24D1EA}"/>
    <cellStyle name="SAPBEXexcGood1" xfId="11581" xr:uid="{3601E9C3-D9F2-4E32-9F96-648194B618FE}"/>
    <cellStyle name="SAPBEXexcGood2" xfId="11582" xr:uid="{D79C9133-F868-427F-8C7C-3BB6982AC387}"/>
    <cellStyle name="SAPBEXexcGood3" xfId="11583" xr:uid="{03A9897F-02B8-4A97-A187-BA784BA7E1F8}"/>
    <cellStyle name="SAPBEXfilterDrill" xfId="11584" xr:uid="{40FE4DC8-0101-4C23-AA48-4BB882203B5D}"/>
    <cellStyle name="SAPBEXfilterItem" xfId="11585" xr:uid="{9AD6EAB6-D18A-412B-9DF3-F55C040EFC8A}"/>
    <cellStyle name="SAPBEXfilterText" xfId="11586" xr:uid="{4ACB5A5B-8A82-45AA-B1F6-B6EC165DE704}"/>
    <cellStyle name="SAPBEXformats" xfId="11587" xr:uid="{A19DA01D-1BC0-4CBD-AC60-ADCBB85E8579}"/>
    <cellStyle name="SAPBEXheaderItem" xfId="11588" xr:uid="{A02C0716-C41C-462F-8245-6949B5FE46FD}"/>
    <cellStyle name="SAPBEXheaderText" xfId="11589" xr:uid="{5701278E-EFCC-4921-A2F2-D07E1A88B5C2}"/>
    <cellStyle name="SAPBEXHLevel0" xfId="11590" xr:uid="{7C23D88D-FCF6-4A65-B233-6FEDE60E760F}"/>
    <cellStyle name="SAPBEXHLevel0X" xfId="11591" xr:uid="{E21C0343-50DC-4E67-B125-70F544599DAA}"/>
    <cellStyle name="SAPBEXHLevel1" xfId="11592" xr:uid="{4918CF8D-F420-433B-983C-FE83C76768A3}"/>
    <cellStyle name="SAPBEXHLevel1X" xfId="11593" xr:uid="{B12664F5-FA35-45EF-914F-E32D8C67D838}"/>
    <cellStyle name="SAPBEXHLevel2" xfId="11594" xr:uid="{9CDFA4B1-54EA-463E-9FE8-631E0CC4B42D}"/>
    <cellStyle name="SAPBEXHLevel2X" xfId="11595" xr:uid="{D068D236-7D8A-46FB-B29B-6B6149DF2929}"/>
    <cellStyle name="SAPBEXHLevel3" xfId="11596" xr:uid="{9E8E272F-9FF5-4F19-BC46-4B0CFE5C7309}"/>
    <cellStyle name="SAPBEXHLevel3X" xfId="11597" xr:uid="{366D3783-7752-40B8-86E2-1E7D2255D9F7}"/>
    <cellStyle name="SAPBEXinputData" xfId="11598" xr:uid="{B14B1800-9F19-47A6-976D-B55EBAD8E99F}"/>
    <cellStyle name="SAPBEXresData" xfId="11599" xr:uid="{B90090DD-B07F-4491-9713-227B2AEB3E58}"/>
    <cellStyle name="SAPBEXresDataEmph" xfId="11600" xr:uid="{55EE1C50-7452-42FD-B3AA-D6CACC25A408}"/>
    <cellStyle name="SAPBEXresItem" xfId="11601" xr:uid="{16C985BF-A325-44B6-9BF9-7E5783A580A1}"/>
    <cellStyle name="SAPBEXresItemX" xfId="11602" xr:uid="{72F3E221-5615-4B4F-9400-FD6DD4DF93F9}"/>
    <cellStyle name="SAPBEXstdData" xfId="11603" xr:uid="{EB260749-96B3-464C-8EAD-C82F5FABA367}"/>
    <cellStyle name="SAPBEXstdDataEmph" xfId="11604" xr:uid="{ED4D891C-17D9-4780-AA0C-5B63DEF62127}"/>
    <cellStyle name="SAPBEXstdItem" xfId="11605" xr:uid="{5A73223E-5822-428C-A5E2-68869F81F2D1}"/>
    <cellStyle name="SAPBEXstdItemX" xfId="11606" xr:uid="{2AD76995-16F7-4F03-AA85-6DE6D5044BB3}"/>
    <cellStyle name="SAPBEXtitle" xfId="11607" xr:uid="{AECA5DA2-EC6B-48AD-8B8D-6EADEDAE0A5E}"/>
    <cellStyle name="SAPBEXundefined" xfId="11608" xr:uid="{9949CD51-1D8E-4246-9596-A1C6C8FA1B22}"/>
    <cellStyle name="sbt2" xfId="11609" xr:uid="{D030A037-5FD5-4A53-BE10-9E8E76CA92EB}"/>
    <cellStyle name="Sch" xfId="2098" xr:uid="{8593F067-A682-4A38-82F2-C5395CEFB532}"/>
    <cellStyle name="Schedule" xfId="2099" xr:uid="{45E1317B-AC03-4CB7-8D3A-BA798E3BDA83}"/>
    <cellStyle name="section" xfId="2100" xr:uid="{4F49E2F3-2BA5-43F0-81E6-A566939AE085}"/>
    <cellStyle name="section head" xfId="11610" xr:uid="{C7B3D5C9-CE90-44BD-B267-20030411763D}"/>
    <cellStyle name="Separador de milhares [0]_Person" xfId="11611" xr:uid="{FE53A6EB-AF9D-4152-9FCB-E174DFC73A3B}"/>
    <cellStyle name="Separador de milhares_Person" xfId="11612" xr:uid="{7A67DADE-5491-4997-85D8-2BB08632C6EF}"/>
    <cellStyle name="shade" xfId="11613" xr:uid="{5E92AAA3-B3C5-42AE-9F4A-6E3E9BD20D55}"/>
    <cellStyle name="shade 2" xfId="11614" xr:uid="{5AF0C809-9191-4131-8CC7-325BA3F2AA5B}"/>
    <cellStyle name="SHADEDSTORES" xfId="11615" xr:uid="{B52095B4-38CB-47AF-BD92-3F4E28A22E33}"/>
    <cellStyle name="SHADETOTAL-AKS" xfId="11616" xr:uid="{F8CEEC9E-67C0-42D1-AE4D-A2BD783D90A2}"/>
    <cellStyle name="SHADETOTAL-AKS 2" xfId="11617" xr:uid="{D27E4902-3ADF-4FAB-97DB-7D225B142F7B}"/>
    <cellStyle name="Sheet Title" xfId="11618" xr:uid="{8B4BAE81-35E6-44CB-A804-97B5620108E9}"/>
    <cellStyle name="Sheet Title 2" xfId="11619" xr:uid="{EFF67573-BE13-4C1B-B8EC-9055E311AB30}"/>
    <cellStyle name="small border line" xfId="11620" xr:uid="{F1060D86-66D3-462D-A6FD-C04984DE70CC}"/>
    <cellStyle name="specstores" xfId="11621" xr:uid="{B7930BA5-A268-4B7C-B4E0-FE2DA98F2EA5}"/>
    <cellStyle name="STANDARD" xfId="11622" xr:uid="{64F676D7-84BD-48EE-9A8B-5BDDDE3F8B06}"/>
    <cellStyle name="STANDARD 2" xfId="11623" xr:uid="{A749F253-BE3F-4512-B9C3-3088DBB9ABDB}"/>
    <cellStyle name="Standard_9912(4)" xfId="2101" xr:uid="{F9701452-C1D4-46ED-85AA-CAF244F6A12F}"/>
    <cellStyle name="StandardInput" xfId="11624" xr:uid="{F8C6547C-AC28-4BA5-B80C-EF76C8A7C051}"/>
    <cellStyle name="STEVE" xfId="11625" xr:uid="{86A67CB1-AAB5-40CE-B714-54510A3BD00E}"/>
    <cellStyle name="steven" xfId="11626" xr:uid="{99276677-1663-45E3-94BE-744220C648F8}"/>
    <cellStyle name="Style 1" xfId="11627" xr:uid="{82020E27-0BFC-4128-9A0B-E6AB908D99C9}"/>
    <cellStyle name="Style 1 2" xfId="11628" xr:uid="{4A889C88-B659-4B04-BAAA-BB57471182C3}"/>
    <cellStyle name="Style 1 3" xfId="11629" xr:uid="{8A3782FA-6CB5-4B04-A609-C6B1EFB2E543}"/>
    <cellStyle name="Style 2" xfId="11630" xr:uid="{3FEDAAC5-838A-4561-AD21-7FE7B695D1BD}"/>
    <cellStyle name="Style 3" xfId="11631" xr:uid="{F3B92E42-C5BB-4A06-B6C9-5384194B4A2C}"/>
    <cellStyle name="Style 4" xfId="11632" xr:uid="{2D0DCBC7-3AB9-418B-9423-E1E302D4C398}"/>
    <cellStyle name="Style 5" xfId="11633" xr:uid="{3FFAA3A6-7689-4EA1-849B-D5A8E70AFF8C}"/>
    <cellStyle name="Style 6" xfId="11634" xr:uid="{EBCE1F74-BEEE-45EB-A64E-275815973F5C}"/>
    <cellStyle name="STYLE1" xfId="11635" xr:uid="{B271F4A9-DA8A-47E8-99BF-C01D1EE670E7}"/>
    <cellStyle name="STYLE2" xfId="11636" xr:uid="{FF6A426A-A80E-40AF-A45D-CED6351CD051}"/>
    <cellStyle name="subhead" xfId="2102" xr:uid="{EC75DC91-FE4C-4F46-8E0F-51A514F26479}"/>
    <cellStyle name="subhead 2" xfId="2103" xr:uid="{F804DE6B-5E67-4848-8381-4D2D4E12DB1F}"/>
    <cellStyle name="subhead 2 2" xfId="11638" xr:uid="{9F5CE57B-B595-4DB6-A3C8-68150ECECB61}"/>
    <cellStyle name="subhead 3" xfId="11639" xr:uid="{7F63BBFF-AF95-420C-9B69-151215C01FF3}"/>
    <cellStyle name="subhead 4" xfId="11637" xr:uid="{F740370D-0DF6-4B08-8866-0E927EB2A343}"/>
    <cellStyle name="subt1" xfId="11640" xr:uid="{AAA3D47B-3772-400E-A2F3-6A06075B16A7}"/>
    <cellStyle name="Subtotal" xfId="11641" xr:uid="{E5D6612F-110F-4BB9-86D7-2B7767A63968}"/>
    <cellStyle name="Subtotal 2" xfId="11642" xr:uid="{D377885E-C695-4075-AA9D-B2F2F79B238F}"/>
    <cellStyle name="Subtotal 3" xfId="11643" xr:uid="{693B52AC-73A7-4B6D-8A13-B03DC7300064}"/>
    <cellStyle name="SubTotals" xfId="11644" xr:uid="{0527421A-9F4A-4A55-AFDA-99E50ED6930C}"/>
    <cellStyle name="SubTotals 2" xfId="11645" xr:uid="{E7EF920D-3F00-4F46-AE88-3AB1A7D8692A}"/>
    <cellStyle name="Table" xfId="11646" xr:uid="{B12F891F-8435-4AC5-ACCC-2220473516A3}"/>
    <cellStyle name="Table  - Style5" xfId="11647" xr:uid="{D161DF32-86DC-4D4C-BB78-9C8C194023FD}"/>
    <cellStyle name="Table  - Style6" xfId="11648" xr:uid="{B95B6AD1-BC07-476E-88B1-B32F20EB7C8B}"/>
    <cellStyle name="Table Head" xfId="11649" xr:uid="{540A5574-D715-45DC-87BD-3887A5F8A993}"/>
    <cellStyle name="Table Head 2" xfId="11650" xr:uid="{4B09C943-F7A5-49E2-8DA2-31B05522151B}"/>
    <cellStyle name="Table Heading" xfId="2104" xr:uid="{A7E7B878-2545-4966-819D-0839B736E434}"/>
    <cellStyle name="Table Source" xfId="11651" xr:uid="{CBF706C3-2055-4C4F-A7D6-0180787BD85B}"/>
    <cellStyle name="Table Source 2" xfId="11652" xr:uid="{198BE335-559A-4CE1-9092-4536E05EB525}"/>
    <cellStyle name="Table Text" xfId="11653" xr:uid="{D5FD19EE-1D11-4E5C-B520-7F64760662E7}"/>
    <cellStyle name="Table Text 2" xfId="11654" xr:uid="{A9FE25D6-0DF1-4B90-AD03-04D395B1E536}"/>
    <cellStyle name="Table Title" xfId="2105" xr:uid="{E83531D5-5E30-4EE4-A465-DCFB79FD49B5}"/>
    <cellStyle name="Table Title 2" xfId="11656" xr:uid="{CF5D49C8-9519-420D-B7BB-81BD51EDE672}"/>
    <cellStyle name="Table Title 3" xfId="11655" xr:uid="{8B88358A-2D99-4701-A185-B68CCE79CFC9}"/>
    <cellStyle name="Table Units" xfId="2106" xr:uid="{9D7ACA62-2852-422A-8B10-FC0020357AF8}"/>
    <cellStyle name="Table Units 2" xfId="11658" xr:uid="{BF875C1C-071D-494C-8885-85E3F545C857}"/>
    <cellStyle name="Table Units 3" xfId="11657" xr:uid="{BDFCC57F-1105-4474-B858-4DC9AE739147}"/>
    <cellStyle name="TableBorder" xfId="11659" xr:uid="{496802F3-1636-485E-BB03-EB0796852FF2}"/>
    <cellStyle name="TC_Comment" xfId="2107" xr:uid="{DB8C2E65-FD89-4CDE-BB53-4C4BA155DD03}"/>
    <cellStyle name="tcy_見出し1" xfId="2108" xr:uid="{84A8978A-5629-4A88-ACB8-1F6050BE0A68}"/>
    <cellStyle name="Text" xfId="11660" xr:uid="{C10EEDB2-9AA1-4542-BEDD-960F203D89EE}"/>
    <cellStyle name="Text 1" xfId="11661" xr:uid="{2D9D2E00-13F5-425A-999F-4310F13B8D7F}"/>
    <cellStyle name="Text 1 2" xfId="11662" xr:uid="{52C54F8D-FA47-4427-87C0-21E726E36434}"/>
    <cellStyle name="Text 2" xfId="11663" xr:uid="{5BF19C58-EA77-4A3A-B732-464A56A862C0}"/>
    <cellStyle name="Text 2 2" xfId="11664" xr:uid="{5F88B9D8-AE36-4A63-97EA-551F278F5D0A}"/>
    <cellStyle name="text 3" xfId="11665" xr:uid="{9C24712C-73A8-4A7F-943E-33EE2B4B71D7}"/>
    <cellStyle name="text 4" xfId="11666" xr:uid="{28B7274E-4D4C-4C1E-AE3D-E9FECA572104}"/>
    <cellStyle name="text 5" xfId="11667" xr:uid="{51136F3E-68E7-49B3-955F-6E53A229F09C}"/>
    <cellStyle name="Text 6" xfId="11668" xr:uid="{6832937D-3234-49AB-9B6B-4F6D5A14451A}"/>
    <cellStyle name="Text Head 1" xfId="11669" xr:uid="{C9CA1404-6556-4483-917A-45A9808BE02F}"/>
    <cellStyle name="Text Head 1 2" xfId="11670" xr:uid="{9631DA43-6A56-4B55-843B-FCE9730F0EF7}"/>
    <cellStyle name="Text Head 2" xfId="11671" xr:uid="{1573F399-920E-46FA-9326-0529DC965A58}"/>
    <cellStyle name="Text Head 2 2" xfId="11672" xr:uid="{742377D9-3F0F-4EB6-883A-9B04C6BFFAC0}"/>
    <cellStyle name="Text Indent 1" xfId="11673" xr:uid="{B8A5D4A1-A26B-48F8-AF91-8477BA908224}"/>
    <cellStyle name="Text Indent 1 2" xfId="11674" xr:uid="{9985B98C-6C96-4761-A1B0-7248E78436C1}"/>
    <cellStyle name="Text Indent 2" xfId="11675" xr:uid="{920AAC42-D967-44FA-8347-16D5A1CD1009}"/>
    <cellStyle name="Text Indent 2 2" xfId="11676" xr:uid="{F49A1CF7-5364-473A-B291-1C9BC14B506C}"/>
    <cellStyle name="Text Indent A" xfId="2109" xr:uid="{EEE8BE04-06BB-4642-8801-4B6F4764F2B3}"/>
    <cellStyle name="Text Indent A 2" xfId="11678" xr:uid="{60833B6F-CB83-4D11-95D9-9A58847B48E2}"/>
    <cellStyle name="Text Indent A 3" xfId="11677" xr:uid="{BD3F890F-0D22-42E3-B7B2-BBCAF679B896}"/>
    <cellStyle name="Text Indent B" xfId="2110" xr:uid="{0451335D-05E1-4CA1-A939-B025766F9140}"/>
    <cellStyle name="Text Indent B 2" xfId="2111" xr:uid="{934163F2-8B7B-45F1-95F1-30AD789FAB9B}"/>
    <cellStyle name="Text Indent B 2 2" xfId="11680" xr:uid="{E09CAD4C-47B0-4BEB-9B5A-F037E12A1E57}"/>
    <cellStyle name="Text Indent B 3" xfId="11679" xr:uid="{A6F6610E-5CB9-4762-8231-84DAA03AD90F}"/>
    <cellStyle name="Text Indent C" xfId="2112" xr:uid="{D5C8E4A8-C6C5-45A8-88C7-2307022363AD}"/>
    <cellStyle name="Text Indent C 2" xfId="2113" xr:uid="{39A20B11-BBBB-4AF7-88BB-344031502947}"/>
    <cellStyle name="Text Indent C 2 2" xfId="11682" xr:uid="{BC3F18A5-6F14-441A-B534-88FB170C4CCF}"/>
    <cellStyle name="Text Indent C 3" xfId="11681" xr:uid="{D28876D9-107A-4A35-9839-F17015F72836}"/>
    <cellStyle name="text_ARF" xfId="11683" xr:uid="{BCAE7AEC-630C-4B51-BE02-C1EF3C8E21D8}"/>
    <cellStyle name="text1" xfId="11684" xr:uid="{49B6CC6D-F5BB-4CF8-87A7-FB32151D549C}"/>
    <cellStyle name="Textbox" xfId="2114" xr:uid="{C3F20A16-93EF-4436-9861-A54C0F419DC2}"/>
    <cellStyle name="TextDisplayOnly" xfId="11685" xr:uid="{2A2D4E37-38DD-49CB-B62D-DFB71C4171AD}"/>
    <cellStyle name="þ_x001d_ð%&amp;“ý•&amp;Œýx_x0001_‚_x0007_å_x000e__x0007__x0001__x0001_" xfId="11686" xr:uid="{24036BC3-B642-461E-B3BA-23246C6DB240}"/>
    <cellStyle name="þ_x001d_ð›_x000c_#ý_x000b__x000d__x001c_ýU_x0001_Ë3_x001e_5_x0007__x0001__x0001_" xfId="11687" xr:uid="{2BF5D2C3-54C9-4E0F-8878-61CCC3B78668}"/>
    <cellStyle name="þ_x001d_ð²_x000c_3ý&quot;_x000d_,ýU_x0001_·1î2_x0007__x0001__x0001_" xfId="11688" xr:uid="{60E50B54-E2CD-4916-A473-9C0B5E97EDAA}"/>
    <cellStyle name="þ_x001d_ðÕ Xÿ_x0005__x000d_%ÿU_x0001_m)¾*_x0007__x0001__x0001_" xfId="11689" xr:uid="{1444FC6E-95DB-43FB-A430-142A20F13CD1}"/>
    <cellStyle name="þ_x001d_ðÕ_x0009_Xÿ_x0005__x000d_%ÿU_x0001_m)¾*_x0007__x0001__x0001_" xfId="11690" xr:uid="{FFD8E684-C48D-48EF-9D82-51B822BE9442}"/>
    <cellStyle name="times" xfId="11691" xr:uid="{A95DD330-ABB7-4283-B723-8EE40EB19938}"/>
    <cellStyle name="Times New Roman" xfId="11692" xr:uid="{87FDE06B-AD97-4C42-A481-56B3AC90E8EB}"/>
    <cellStyle name="Times New Roman 2" xfId="11693" xr:uid="{D3B56F36-704E-4928-8BBE-50A3E03B35F9}"/>
    <cellStyle name="Title  - Style1" xfId="11694" xr:uid="{FC327EE9-B518-4F3A-8178-E561CE66527B}"/>
    <cellStyle name="Title  - Style6" xfId="11695" xr:uid="{16916972-0AFB-4482-865F-5DC8105197D0}"/>
    <cellStyle name="Title 18 2" xfId="2115" xr:uid="{AD28A285-16C3-4C2A-A77C-7E9CA7BFFEA6}"/>
    <cellStyle name="Title 2" xfId="11696" xr:uid="{07245200-FABF-41FB-8B30-D442222777BC}"/>
    <cellStyle name="Title 2 2" xfId="2116" xr:uid="{EC21C2CD-07E9-4495-87AE-04EA0792B302}"/>
    <cellStyle name="Title 2 3" xfId="2117" xr:uid="{C8F2FAFD-6A22-46F5-898A-1E0E1B6EBBBF}"/>
    <cellStyle name="Title 2 4" xfId="2118" xr:uid="{329DB035-173F-4DAA-B7DC-27A6E71E3EA7}"/>
    <cellStyle name="Title 3" xfId="11697" xr:uid="{D574C693-750D-4906-8EA3-2B06DB0E7422}"/>
    <cellStyle name="Title 4" xfId="11698" xr:uid="{8A6EF440-5BB1-40F4-A3FA-7718427AE037}"/>
    <cellStyle name="tms rmn" xfId="11699" xr:uid="{E434EC6E-29D1-4FDE-801D-A15B62E4D96C}"/>
    <cellStyle name="tnr" xfId="11700" xr:uid="{CB0B46E1-9F0B-4989-B66B-3D3F0D313910}"/>
    <cellStyle name="TOC 1" xfId="11701" xr:uid="{B1C53FDC-1B9C-4B87-8213-EE9027F60ED3}"/>
    <cellStyle name="TOC 1 2" xfId="11702" xr:uid="{C5C5584C-B061-4BBA-A2BF-7C3AFAEE7066}"/>
    <cellStyle name="TOC 2" xfId="11703" xr:uid="{4D34ED1F-F805-40BD-9949-2A0C5CD05AE6}"/>
    <cellStyle name="TOC 2 2" xfId="11704" xr:uid="{E5F0E48D-D00B-496F-8E27-6AC3914CD8DC}"/>
    <cellStyle name="Total 18 2" xfId="2119" xr:uid="{EB5823D8-D792-4A74-9693-3D14FEBB9CC4}"/>
    <cellStyle name="Total 2" xfId="11705" xr:uid="{C8E29D19-7D6F-4560-856B-BD593E8FA0A5}"/>
    <cellStyle name="Total 2 2" xfId="2120" xr:uid="{17255788-9278-48F5-9A0D-06077821421B}"/>
    <cellStyle name="Total 2 2 2" xfId="11706" xr:uid="{7821AB29-1C09-48D7-8AAD-90853874754A}"/>
    <cellStyle name="Total 2 3" xfId="2121" xr:uid="{6466768E-C930-48A2-AA0C-D113B3854E10}"/>
    <cellStyle name="Total 2 4" xfId="2122" xr:uid="{B995097B-0B9B-48DE-9AEA-4BAB97537821}"/>
    <cellStyle name="Total 3" xfId="11707" xr:uid="{065DBF83-7459-4534-B8EA-FB6C1CAF9EA2}"/>
    <cellStyle name="Total 3 2" xfId="11708" xr:uid="{3071BE12-598B-45A1-A8E7-01064C1AFD57}"/>
    <cellStyle name="Total 4" xfId="11709" xr:uid="{0C7C4514-98B0-41FF-BC3B-7CA54E76B0DE}"/>
    <cellStyle name="Total 5" xfId="12344" xr:uid="{DC4B57F3-ED9C-4DF3-8378-78409D5A0F77}"/>
    <cellStyle name="TotCol - Style5" xfId="11710" xr:uid="{CFFAD6F3-10D3-4A9B-8495-CBD91C8A1076}"/>
    <cellStyle name="TotCol - Style7" xfId="11711" xr:uid="{E7E1482C-D5E9-4253-82CB-A16137A7AD41}"/>
    <cellStyle name="TotRow - Style4" xfId="11712" xr:uid="{561AE950-9AA7-4397-B6B3-47873F5355A0}"/>
    <cellStyle name="TotRow - Style8" xfId="11713" xr:uid="{A0F1E7DD-BC02-4E6A-B58B-1DF7971CB2E9}"/>
    <cellStyle name="Tusental (0)_pldt" xfId="11714" xr:uid="{7C3B80BF-72EC-435E-89A3-3E5B69215E10}"/>
    <cellStyle name="Tusental_A-listan (fixad)" xfId="11715" xr:uid="{D2801FA3-D363-41A5-8CC7-85AAF90652BC}"/>
    <cellStyle name="Ù┼" xfId="11716" xr:uid="{6E47EA72-E43A-4F97-BC47-0400D3330121}"/>
    <cellStyle name="Ù┼ 2" xfId="11717" xr:uid="{48226D91-C604-4059-9471-CEE79F1FBE94}"/>
    <cellStyle name="UR" xfId="11718" xr:uid="{499482BE-8D94-4ABE-89D3-0D3ED5E7AFCA}"/>
    <cellStyle name="User_Defined_C" xfId="11719" xr:uid="{C8EA5C2F-0FE3-4497-9FC5-B701B292E748}"/>
    <cellStyle name="Value" xfId="11720" xr:uid="{FC3F8B70-DE04-4BCC-BF2B-718DF2659FF6}"/>
    <cellStyle name="Valuta (0)" xfId="11721" xr:uid="{7DAB5246-7B71-457C-9080-0E0272F6DA42}"/>
    <cellStyle name="Valuta_laroux" xfId="11722" xr:uid="{7E77CD36-2B39-4BCE-9750-F1F826A12DED}"/>
    <cellStyle name="Valuutta_BINV" xfId="2123" xr:uid="{97E1BBF0-9DA7-4C93-B35C-A56686F76064}"/>
    <cellStyle name="W" xfId="11723" xr:uid="{DF8B7B33-2315-4AF3-AC51-BA3AA3CB4486}"/>
    <cellStyle name="W?hrung [0]_AR-Bilanzen9901" xfId="11724" xr:uid="{35EF0631-EA5A-462B-A95C-FB1CFA5FB315}"/>
    <cellStyle name="W?hrung_AR-Bilanzen9901" xfId="11725" xr:uid="{AE9A33C4-9CD4-43DB-916D-AB6BA6B20460}"/>
    <cellStyle name="W_20-2 NAN" xfId="11726" xr:uid="{5583268D-5D74-48E0-A3AF-7B45F2BBF48C}"/>
    <cellStyle name="W_20-2 NAN_30 P j" xfId="11727" xr:uid="{344CF391-2D7A-447B-968C-1126081F09EB}"/>
    <cellStyle name="W_20-2 NAN_30-2" xfId="11728" xr:uid="{DE7270FC-C1D4-4367-96D1-3B5D74DC72BF}"/>
    <cellStyle name="W_20-2 NAN_Book1" xfId="11729" xr:uid="{3BCCE12E-020E-408F-B386-9094AF01323B}"/>
    <cellStyle name="W_20-2 NAN_CC" xfId="11730" xr:uid="{4C4510BF-CA83-41B7-8057-37450C98B376}"/>
    <cellStyle name="W_20-2 NAN_KK_HOT POT_02.29.08" xfId="11731" xr:uid="{C79CD0CC-0F1A-493E-812F-F3E6DA6E0026}"/>
    <cellStyle name="W_20-2 NAN_L" xfId="11732" xr:uid="{6863EEBA-30E0-4F61-A59E-25C5203C9B45}"/>
    <cellStyle name="W_20-2 NAN_SPSU Q1'08" xfId="11733" xr:uid="{7736E049-AEFE-4AFF-AB62-52A086F2BA35}"/>
    <cellStyle name="W_20-2 NAN_SPSU_07_Kwang" xfId="11734" xr:uid="{46672052-953C-4C7F-AB25-8415B93A0C3B}"/>
    <cellStyle name="W_20-2 NAN_SPSU_30_12.31.07_kwang" xfId="11735" xr:uid="{F1F5FD90-7A06-474A-8D4B-BD196D7EED8F}"/>
    <cellStyle name="W_20-2 NAN_SPSU_70_cutoff P j" xfId="11736" xr:uid="{4F5AB42B-96D2-4A44-9E2D-2C012BDD6DBA}"/>
    <cellStyle name="W_20-2 NAN_SPSU_Q3'07_nid update" xfId="11737" xr:uid="{A295C93B-0E10-4241-9E69-7BA2EF60208F}"/>
    <cellStyle name="W_20-2 NAN_SPSU_WP_M,MM,CC_YE2007" xfId="11738" xr:uid="{D1A58B92-93B0-4BC4-B6F5-DA401BFF728A}"/>
    <cellStyle name="W_20-2 NAN_SPSU_WP_M,MM_YE2007" xfId="11739" xr:uid="{30F01997-4114-4F91-96D2-D7CB0D35D2E3}"/>
    <cellStyle name="W_20-2 NAN_SPSU_WP08_Kwang" xfId="11740" xr:uid="{D15532E9-6146-40C4-823F-EAB80734D7A1}"/>
    <cellStyle name="W_20-2 NAN_WP_SPSU Q3'08" xfId="11741" xr:uid="{A693B537-9769-4872-A348-E9B7CC98A841}"/>
    <cellStyle name="W_30 P j" xfId="11742" xr:uid="{97B3C441-26B6-449E-94F9-D47BBFA69176}"/>
    <cellStyle name="W_30-2" xfId="11743" xr:uid="{C80EDDF1-77E1-45E9-B453-2408FF91EB3A}"/>
    <cellStyle name="W_70 note" xfId="11744" xr:uid="{812F0F8E-B04D-430A-BD47-63EF4A3B6187}"/>
    <cellStyle name="W_AAW_WP_Q2'08" xfId="11745" xr:uid="{F4014F07-B171-416A-94CD-154775756809}"/>
    <cellStyle name="W_AAW_WP_Q3'08_new grouping" xfId="11746" xr:uid="{58DF44E6-85DE-45F4-8D1B-9F343368BA00}"/>
    <cellStyle name="W_AAW-TopQ151_update" xfId="11747" xr:uid="{C06CEF95-FCAB-4859-B709-C228557E7A5F}"/>
    <cellStyle name="W_AC_FS_06.30.10" xfId="11748" xr:uid="{7088F7D2-705C-4BFE-9F3E-80E390B5A929}"/>
    <cellStyle name="W_AC_WP_03.31.10_tong" xfId="11749" xr:uid="{8DB3BA56-9899-45DB-9F20-2B065370CA4F}"/>
    <cellStyle name="W_Accured interest" xfId="11750" xr:uid="{29CA4896-7FE1-4B9A-A674-47B0148CC28A}"/>
    <cellStyle name="W_Aqua_point_FS" xfId="11751" xr:uid="{49470227-6F0A-44E1-BF47-CC9A381BFE5C}"/>
    <cellStyle name="W_Aqua_point_FS_OK" xfId="11752" xr:uid="{D2F39765-F194-482E-B4BF-9BD23A3FD4A7}"/>
    <cellStyle name="W_AR-turnover" xfId="11753" xr:uid="{C6B690E4-C798-43AE-8746-157074D40636}"/>
    <cellStyle name="W_B &amp; Z" xfId="11754" xr:uid="{C79855A0-82A7-470B-A99B-C6CE06092C2F}"/>
    <cellStyle name="W_B &amp; Z_10" xfId="11755" xr:uid="{225DF00C-031D-4B9D-9878-4A014FEAB209}"/>
    <cellStyle name="W_B &amp; Z_10&amp;20&amp;30" xfId="11756" xr:uid="{FC87F2A0-39B7-4B9A-A828-1718BDA0C1FD}"/>
    <cellStyle name="W_B &amp; Z_30 P j" xfId="11757" xr:uid="{11654963-6BE5-4075-AC0B-824D3C420D1B}"/>
    <cellStyle name="W_B &amp; Z_30-2" xfId="11758" xr:uid="{E45E6E2D-9862-4EC6-9AA4-39A76E902FC1}"/>
    <cellStyle name="W_B &amp; Z_70 note" xfId="11759" xr:uid="{B79AAB06-F958-49C8-882B-B170D9AA319D}"/>
    <cellStyle name="W_B &amp; Z_AC_WP_03.31.10_tong" xfId="11760" xr:uid="{12AAE8F9-3F59-4127-A9B6-56EDF1506B77}"/>
    <cellStyle name="W_B &amp; Z_Accured interest" xfId="11761" xr:uid="{75E75670-5B61-4B21-B00F-E9D461C7A5A1}"/>
    <cellStyle name="W_B &amp; Z_Aqua_point_FS" xfId="11762" xr:uid="{2BA88971-89BC-42F9-BC8D-8560ED1FDAB1}"/>
    <cellStyle name="W_B &amp; Z_Aqua_point_FS_OK" xfId="11763" xr:uid="{2C90A1CF-9C8A-4024-A568-F7033C457CFC}"/>
    <cellStyle name="W_B &amp; Z_BB_EPPCO_03.31.09" xfId="11764" xr:uid="{F1A4B395-EB37-4EE7-8BD8-ABCF00537469}"/>
    <cellStyle name="W_B &amp; Z_Book1" xfId="11765" xr:uid="{0E65A3BD-9859-4F86-8FDE-DD8D755A439D}"/>
    <cellStyle name="W_B &amp; Z_CC" xfId="11766" xr:uid="{EE84C5B5-BAAD-44B6-9B4A-CADB97D33807}"/>
    <cellStyle name="W_B &amp; Z_EPC_NN_03.31.09" xfId="11767" xr:uid="{CC253964-EA52-4BD6-8B04-0BD9AABE8F41}"/>
    <cellStyle name="W_B &amp; Z_EPPCO sum adj" xfId="11768" xr:uid="{D7F765A2-4AC0-4EC6-A16F-9E46AD7C9B8C}"/>
    <cellStyle name="W_B &amp; Z_EPPCO_Q2'09_Pum" xfId="11769" xr:uid="{9686C7B3-683F-4F34-B1B1-A7A121CF25B3}"/>
    <cellStyle name="W_B &amp; Z_EPPCO_U_12.31.07" xfId="11770" xr:uid="{5FD5ABCA-4CD4-4418-A3A2-D7DE95003FE5}"/>
    <cellStyle name="W_B &amp; Z_GL_WP_Q109" xfId="11771" xr:uid="{DA03FBC9-69CC-4ECF-8101-E7521E860EE9}"/>
    <cellStyle name="W_B &amp; Z_Joice_A,30" xfId="11772" xr:uid="{C1966BB8-2EFB-4C4F-A475-A9D35E472651}"/>
    <cellStyle name="W_B &amp; Z_KK_Pet care_05.22.08" xfId="11773" xr:uid="{F5BFF0E1-7CA6-4B41-8D41-99D98B64CA93}"/>
    <cellStyle name="W_B &amp; Z_KK_THONG LOR_05.22.08" xfId="11774" xr:uid="{9A81F4CB-339D-40B3-9414-6022709E94F1}"/>
    <cellStyle name="W_B &amp; Z_L" xfId="11775" xr:uid="{A7800431-5365-49B9-9BB2-03DE1A11705F}"/>
    <cellStyle name="W_B &amp; Z_LEXUS_12.31.09" xfId="11776" xr:uid="{CE3A3779-865D-413C-B9E3-C91D88EAE86C}"/>
    <cellStyle name="W_B &amp; Z_MME_WP_Q1'10_FRI" xfId="11777" xr:uid="{058B5D31-AE25-4A37-8A7F-98D64F2FA6BE}"/>
    <cellStyle name="W_B &amp; Z_Photolibrary_WP_06.30.09" xfId="11778" xr:uid="{8A6A9AFF-EE61-4AF6-A715-948D9353686E}"/>
    <cellStyle name="W_B &amp; Z_predictive_40" xfId="11779" xr:uid="{EE957839-014B-476C-B36F-5169E94C4D18}"/>
    <cellStyle name="W_B &amp; Z_S002_FS_06.30.09_joice" xfId="11780" xr:uid="{E56105AE-D22E-4E8B-A5ED-E95E0D5259E3}"/>
    <cellStyle name="W_B &amp; Z_S002_FS_12.31.08_Joice" xfId="11781" xr:uid="{96A68CA1-4427-43FB-8D1D-DCDDB7CCFDE5}"/>
    <cellStyle name="W_B &amp; Z_SCMT_BB_12.31.08" xfId="11782" xr:uid="{11EEF323-C0DD-4C51-91F5-34D7E89FE26E}"/>
    <cellStyle name="W_B &amp; Z_SCMT_KK_12.31.08" xfId="11783" xr:uid="{E08DDEA6-F758-4C85-AA09-FF5449EAD37F}"/>
    <cellStyle name="W_B &amp; Z_SCMT_MM_12.31.08" xfId="11784" xr:uid="{AA39361D-378A-46A7-9EE9-2E560FA03CE2}"/>
    <cellStyle name="W_B &amp; Z_SPSU Q1'08" xfId="11785" xr:uid="{52D402D6-5E69-430D-A62F-2BD7923F7651}"/>
    <cellStyle name="W_B &amp; Z_SPSU_07_Kwang" xfId="11786" xr:uid="{3D796C45-D69D-44E9-8D7B-BA09B778363F}"/>
    <cellStyle name="W_B &amp; Z_SPSU_30_12.31.07_kwang" xfId="11787" xr:uid="{D3AA05E8-A3EF-4922-986F-A6434C068A69}"/>
    <cellStyle name="W_B &amp; Z_SPSU_30_12.31.07_kwang_30 P j" xfId="11788" xr:uid="{EDA604BD-2550-488A-83B1-6E301CAD13A1}"/>
    <cellStyle name="W_B &amp; Z_SPSU_30_12.31.07_kwang_30_SPSU_Q1'08" xfId="11789" xr:uid="{81AC8701-215A-420B-AFFA-A5F35C0AD4F2}"/>
    <cellStyle name="W_B &amp; Z_SPSU_30_12.31.07_kwang_30-2" xfId="11790" xr:uid="{5FE8CEA8-4AA7-418A-9397-B6CBC475A9B9}"/>
    <cellStyle name="W_B &amp; Z_SPSU_30_12.31.07_kwang_EPC_M, MM_03.31.09" xfId="11791" xr:uid="{453A7A7D-8F2E-4837-BA04-0BBFD381D663}"/>
    <cellStyle name="W_B &amp; Z_SPSU_30_12.31.07_kwang_kwang" xfId="11792" xr:uid="{0FE508AC-8DDA-455E-975B-CD75A4BDADB9}"/>
    <cellStyle name="W_B &amp; Z_SPSU_30_12.31.07_kwang_WP_EPC gLoY" xfId="11793" xr:uid="{CF1BB7FB-B488-4A28-B8C9-EC0B9B3E2404}"/>
    <cellStyle name="W_B &amp; Z_SPSU_30_12.31.07_kwang_ZP_BS_12.31.08" xfId="11794" xr:uid="{AE2549C4-B309-4977-86B0-493BA447BD9C}"/>
    <cellStyle name="W_B &amp; Z_SPSU_30_12.31.07_kwang_ZP_D" xfId="11795" xr:uid="{60A25539-526A-4DEF-BF4E-F9663CEE55DF}"/>
    <cellStyle name="W_B &amp; Z_SPSU_70_cutoff P j" xfId="11796" xr:uid="{00046FEA-5A61-4FD7-ABB9-36ED03D1579C}"/>
    <cellStyle name="W_B &amp; Z_SPSU_KK_12.31.07" xfId="11797" xr:uid="{BA8C4B22-81E7-44D6-848B-D69156A66FAB}"/>
    <cellStyle name="W_B &amp; Z_SPSU_KK_12.31.07_30 P j" xfId="11798" xr:uid="{175CD8AE-CFE3-43F4-A873-0205645A8389}"/>
    <cellStyle name="W_B &amp; Z_SPSU_KK_12.31.07_kwang" xfId="11799" xr:uid="{50D98E3D-1D99-428E-85F3-A13FC537802B}"/>
    <cellStyle name="W_B &amp; Z_SPSU_Q3'07_nid update" xfId="11800" xr:uid="{6C892CAF-B3C2-45FD-94D1-3A5EC2C6A8DB}"/>
    <cellStyle name="W_B &amp; Z_SPSU_WP_M,MM,CC_YE2007" xfId="11801" xr:uid="{1D52A7AD-7250-4FC5-8A36-C3AC526576AC}"/>
    <cellStyle name="W_B &amp; Z_SPSU_WP_M,MM_YE2007" xfId="11802" xr:uid="{C10B4A65-8649-42A9-80D1-52DF13814B9E}"/>
    <cellStyle name="W_B &amp; Z_SPSU_WP_U_2007" xfId="11803" xr:uid="{96273757-4FA7-4BAD-99F9-42E54350CA92}"/>
    <cellStyle name="W_B &amp; Z_SPSU_WP_U_2007_30 P j" xfId="11804" xr:uid="{AEA85382-2E61-41B1-84E3-099607F024EE}"/>
    <cellStyle name="W_B &amp; Z_SPSU_WP_U_2007_EPC_M, MM_03.31.09" xfId="11805" xr:uid="{E7BFD98F-720C-4531-905A-533AE80410B4}"/>
    <cellStyle name="W_B &amp; Z_SPSU_WP_U_2007_kwang" xfId="11806" xr:uid="{DAF85EC9-1188-4078-A7A2-F6AF4A3CA4CD}"/>
    <cellStyle name="W_B &amp; Z_SPSU_WP_U_2007_WP_EPC gLoY" xfId="11807" xr:uid="{52CAED28-8FDC-4DB2-BF9F-8A6C4E385962}"/>
    <cellStyle name="W_B &amp; Z_SPSU_WP_U_2007_ZP_BS_12.31.08" xfId="11808" xr:uid="{D007C27A-ED6E-45BA-9F49-21F58C6DA7FC}"/>
    <cellStyle name="W_B &amp; Z_SPSU_WP_U_2007_ZP_D" xfId="11809" xr:uid="{59EB1DC9-DA73-4BF4-82EA-9C672185A83E}"/>
    <cellStyle name="W_B &amp; Z_SPSU_WP08_Kwang" xfId="11810" xr:uid="{DB4CED71-D466-4002-A3C0-4835E69B308E}"/>
    <cellStyle name="W_B &amp; Z_sum adj" xfId="11811" xr:uid="{8988A116-7EF7-4BC0-BBD6-29888A8871A3}"/>
    <cellStyle name="W_B &amp; Z_ThaOt_12.31.07_kwang" xfId="11812" xr:uid="{CE5E05E7-497C-4356-826E-5046C9AEC86A}"/>
    <cellStyle name="W_B &amp; Z_ThaOt_12.31.07_kwang_30 P j" xfId="11813" xr:uid="{0527DF28-2940-4727-A045-8F3A59A7E971}"/>
    <cellStyle name="W_B &amp; Z_ThaOt_12.31.07_kwang_EPC_M, MM_03.31.09" xfId="11814" xr:uid="{D7EFEF93-C03B-4CCC-84FC-E74154E96005}"/>
    <cellStyle name="W_B &amp; Z_ThaOt_12.31.07_kwang_kwang" xfId="11815" xr:uid="{78F0BAE9-3018-485A-BFC0-D0F30EAB6F87}"/>
    <cellStyle name="W_B &amp; Z_ThaOt_12.31.07_kwang_WP_EPC gLoY" xfId="11816" xr:uid="{4FB9840C-0991-43A7-B3CC-668069B6D88D}"/>
    <cellStyle name="W_B &amp; Z_ThaOt_12.31.07_kwang_ZP_BS_12.31.08" xfId="11817" xr:uid="{38EFE414-5E67-45A2-8B11-9B41D6D85F9D}"/>
    <cellStyle name="W_B &amp; Z_ThaOt_12.31.07_kwang_ZP_D" xfId="11818" xr:uid="{000EB2E9-C7AD-4495-924F-ABE209944B7B}"/>
    <cellStyle name="W_B &amp; Z_Top_tarakorn_12.31.08" xfId="11819" xr:uid="{1C6749E4-F232-42B2-A884-786E031A2A7F}"/>
    <cellStyle name="W_B &amp; Z_TPH_03.31.09" xfId="11820" xr:uid="{C125B9F0-EB05-43D0-920C-C5B038EFB8E3}"/>
    <cellStyle name="W_B &amp; Z_TPH_12.31.08" xfId="11821" xr:uid="{48944230-5B6A-48E6-BF4A-C677374FDDCA}"/>
    <cellStyle name="W_B &amp; Z_UFM_WP08_kwang" xfId="11822" xr:uid="{43E71B52-A014-489D-825B-8A553E5E07CA}"/>
    <cellStyle name="W_B &amp; Z_WP_EPC" xfId="11823" xr:uid="{40049A1D-3A00-47FE-BF3C-C706D6EAE692}"/>
    <cellStyle name="W_B &amp; Z_WP_EPC_03.31.09_tai" xfId="11824" xr:uid="{E60494B7-221D-45BA-A4CD-6D5078108072}"/>
    <cellStyle name="W_B &amp; Z_WP_EPPCO_Q1'09_kwang" xfId="11825" xr:uid="{EFC20F87-E795-40D1-80CB-D9F81E126E91}"/>
    <cellStyle name="W_B &amp; Z_WP_PR_YE2007" xfId="11826" xr:uid="{1F834F8C-4C40-49E6-AB6B-7331931E5094}"/>
    <cellStyle name="W_B &amp; Z_WP_SPSU Q3'08" xfId="11827" xr:uid="{2123A7CF-5AC2-4A3F-B586-20C2FD293501}"/>
    <cellStyle name="W_B &amp; Z_ZP_BS_12.31.08" xfId="11828" xr:uid="{30E4D5D1-5ACD-4AE2-8911-8E0B629CC4A0}"/>
    <cellStyle name="W_B &amp; Z_ZP_D" xfId="11829" xr:uid="{0BCA77AB-CB2B-435A-B9CD-09FA2AFBCCC4}"/>
    <cellStyle name="W_B &amp; Z_ZP_KK" xfId="11830" xr:uid="{1144A6C9-E042-442A-827C-F07B095DCC8A}"/>
    <cellStyle name="W_B &amp; Z_โรงพยาบาลสัตว์ทองหล่อ_09.30.08" xfId="11831" xr:uid="{41B99492-3548-4CDD-A83C-EAEC9CF2F75C}"/>
    <cellStyle name="W_B &amp; Z_โรงพยาบาลสัตว์ทองหล่อ12.31.07" xfId="11832" xr:uid="{97CF775C-248D-4543-B15C-6F546AACD829}"/>
    <cellStyle name="W_B &amp; Z_รายได้" xfId="11833" xr:uid="{1AD54245-034F-4744-A72E-88C985D4EF2E}"/>
    <cellStyle name="W_BB_EPPCO_03.31.09" xfId="11834" xr:uid="{A0C938F8-3E7A-418C-8878-420D995D3024}"/>
    <cellStyle name="W_Book1" xfId="11835" xr:uid="{B04127B9-7D85-4412-93ED-01724203CA20}"/>
    <cellStyle name="W_Book1_PND 1" xfId="11836" xr:uid="{FC673ECD-63A3-456E-8353-22FB1C31E169}"/>
    <cellStyle name="W_Book1_SCMT_30" xfId="11837" xr:uid="{E3D2B9CF-4CD0-4698-87FC-36CD84742C96}"/>
    <cellStyle name="W_Book1_SCMT_BB_12.31.08" xfId="11838" xr:uid="{5E681172-AEF4-4657-9EC5-996BA8A7A528}"/>
    <cellStyle name="W_Book1_SCMT_MM_12.31.08" xfId="11839" xr:uid="{8B0BA851-D1C9-4A54-9F16-4F64A0DAC32B}"/>
    <cellStyle name="W_CC" xfId="11840" xr:uid="{3BBA4AD0-6BDB-4209-A602-A3016B5E38CD}"/>
    <cellStyle name="W_EPC_NN_03.31.09" xfId="11841" xr:uid="{D029779A-679A-4C3B-AF19-4DB3361280BF}"/>
    <cellStyle name="W_EPPCO sum adj" xfId="11842" xr:uid="{135DC58B-99FF-4EA9-AABA-58604C03F528}"/>
    <cellStyle name="W_EPPCO_FS_03.31.08" xfId="11843" xr:uid="{72C96546-AF61-49FD-8F50-2475D93E1212}"/>
    <cellStyle name="W_EPPCO_Q2'09_Pum" xfId="11844" xr:uid="{B8EEED92-BA0F-4C64-A7E0-210FBA34F4A4}"/>
    <cellStyle name="W_EPPCO_U_12.31.07" xfId="11845" xr:uid="{8686F5F8-A921-4320-BE68-AFCB887D3CEE}"/>
    <cellStyle name="W_F123" xfId="11846" xr:uid="{F93A7EF7-ADCF-42AF-B2A9-9DBC5FBFF2AC}"/>
    <cellStyle name="W_F123_30 P j" xfId="11847" xr:uid="{447F16D3-7983-4757-9FA9-3DC8E4F57BC2}"/>
    <cellStyle name="W_F123_30-2" xfId="11848" xr:uid="{9AB18F42-4B7C-429A-B424-41B83E2A7B88}"/>
    <cellStyle name="W_F123_Book1" xfId="11849" xr:uid="{1AA5C40D-8F1F-466A-BBCF-3F4CC54C5E47}"/>
    <cellStyle name="W_F123_CC" xfId="11850" xr:uid="{3D80B61A-3DA2-4270-9818-025C4438C91E}"/>
    <cellStyle name="W_F123_KK_HOT POT_02.29.08" xfId="11851" xr:uid="{3EE7E046-5109-4706-9036-AF0D2C660EAF}"/>
    <cellStyle name="W_F123_L" xfId="11852" xr:uid="{9B11BEB6-AFE0-4264-8A66-CE73B6E40AA9}"/>
    <cellStyle name="W_F123_SPSU Q1'08" xfId="11853" xr:uid="{C981C4AB-9106-4845-B139-8D24D67C2975}"/>
    <cellStyle name="W_F123_SPSU_07_Kwang" xfId="11854" xr:uid="{AA482183-01CE-4D19-BEAC-2C480ACE43BA}"/>
    <cellStyle name="W_F123_SPSU_30_12.31.07_kwang" xfId="11855" xr:uid="{EBFE6BFF-136A-4BF1-9D47-C03036E7D3CF}"/>
    <cellStyle name="W_F123_SPSU_70_cutoff P j" xfId="11856" xr:uid="{EC9EE54A-BAD6-42B3-831B-782DA42B49CC}"/>
    <cellStyle name="W_F123_SPSU_Q3'07_nid update" xfId="11857" xr:uid="{4CC3ADAB-6D85-416F-B616-738A1A025B45}"/>
    <cellStyle name="W_F123_SPSU_WP_M,MM,CC_YE2007" xfId="11858" xr:uid="{8B302C37-A910-4CDF-8515-6BBC5EAC375B}"/>
    <cellStyle name="W_F123_SPSU_WP_M,MM_YE2007" xfId="11859" xr:uid="{F4E49B38-C704-4859-97F0-8B1CE8FDDF68}"/>
    <cellStyle name="W_F123_SPSU_WP08_Kwang" xfId="11860" xr:uid="{B4D89DDC-599D-40CD-847D-99801CFF6F77}"/>
    <cellStyle name="W_F123_WP_SPSU Q3'08" xfId="11861" xr:uid="{20A6FC0F-05F0-438D-9E74-9EBD7FD5B2CA}"/>
    <cellStyle name="W_GL_WP_Q109" xfId="11862" xr:uid="{72746A54-7C64-4BE2-AE45-6C6CD2268217}"/>
    <cellStyle name="W_Joice_A,30" xfId="11863" xr:uid="{E5E59989-DB9C-4E5D-9888-08FE8763069B}"/>
    <cellStyle name="W_KK_Pet care_05.22.08" xfId="11864" xr:uid="{9B9DC8E9-F377-4B4D-940D-20FC4C73A3A0}"/>
    <cellStyle name="W_KK_THONG LOR_05.22.08" xfId="11865" xr:uid="{9A66EAFF-3A2B-4439-A21E-62B822A63CAA}"/>
    <cellStyle name="W_L" xfId="11866" xr:uid="{A708FD6F-1E9E-489A-9CD3-42991A574590}"/>
    <cellStyle name="W_L_1" xfId="11867" xr:uid="{362FE16A-794D-4EA2-8D56-412B8580AB84}"/>
    <cellStyle name="W_L_30 P j" xfId="11868" xr:uid="{ED0B319D-DE41-4437-AE49-AE77DE723B9F}"/>
    <cellStyle name="W_L_30-2" xfId="11869" xr:uid="{7945C460-9C70-443C-BE28-DE38332C4D44}"/>
    <cellStyle name="W_L_Book1" xfId="11870" xr:uid="{8D40F4CB-5EED-400E-987A-BA13C22D2222}"/>
    <cellStyle name="W_L_CC" xfId="11871" xr:uid="{BEA2022B-7F10-45AE-8D1A-66CF178493A7}"/>
    <cellStyle name="W_L_KK_HOT POT_02.29.08" xfId="11872" xr:uid="{F9912F9C-B54B-4EE1-95B0-1763E8B2A222}"/>
    <cellStyle name="W_L_L" xfId="11873" xr:uid="{85EFDB84-A7B8-43B4-9D0B-03D9A4434B87}"/>
    <cellStyle name="W_L_SPSU Q1'08" xfId="11874" xr:uid="{C901B014-530E-47A0-A5A9-D99FE68508E6}"/>
    <cellStyle name="W_L_SPSU_07_Kwang" xfId="11875" xr:uid="{96FF3DF3-2FA4-4841-BBE8-FE3A87374AEC}"/>
    <cellStyle name="W_L_SPSU_30_12.31.07_kwang" xfId="11876" xr:uid="{0DA71E46-585F-4473-AE3D-51865D034FD4}"/>
    <cellStyle name="W_L_SPSU_70_cutoff P j" xfId="11877" xr:uid="{1E23D417-E30F-4E47-B7D7-3914788136F3}"/>
    <cellStyle name="W_L_SPSU_Q3'07_nid update" xfId="11878" xr:uid="{F717E288-3775-4D72-B1DA-21979F1A24D0}"/>
    <cellStyle name="W_L_SPSU_WP_M,MM,CC_YE2007" xfId="11879" xr:uid="{50B7D812-C9BC-41B6-BB27-C4EAA3E171DB}"/>
    <cellStyle name="W_L_SPSU_WP_M,MM_YE2007" xfId="11880" xr:uid="{7130EDB5-C62D-43E8-AF85-7D632878CF59}"/>
    <cellStyle name="W_L_SPSU_WP08_Kwang" xfId="11881" xr:uid="{0444F2FB-1F9F-41A2-93BD-6BAC7A2C8E9F}"/>
    <cellStyle name="W_L_WP_SPSU Q3'08" xfId="11882" xr:uid="{0747CCA8-F715-4132-9784-0A8418B618C7}"/>
    <cellStyle name="W_LEXUS_12.31.09" xfId="11883" xr:uid="{0B3E3592-5DEE-4191-AB62-4713F007E5DB}"/>
    <cellStyle name="W_LION_WP_03.31.10" xfId="11884" xr:uid="{FCBB685C-721D-4E38-944A-9E0865ECC35D}"/>
    <cellStyle name="W_Mitr_TOP_PL_12.31.08" xfId="11885" xr:uid="{2CE21055-4E49-4423-8C2B-E222AFFD148B}"/>
    <cellStyle name="W_MME_WP_Q1'10_FRI" xfId="11886" xr:uid="{2A1BB6ED-8B2E-41C0-88F8-F79F10906C73}"/>
    <cellStyle name="W_MME_WP_Q1'10_tong" xfId="11887" xr:uid="{D2443CA1-0DD2-4D6C-A50B-9E516136E512}"/>
    <cellStyle name="W_MPW_TOP 12.31.08" xfId="11888" xr:uid="{31165271-579E-41AB-B666-B0AC6E51F0F5}"/>
    <cellStyle name="W_PCR_B_12.31.06(afterconfirm)" xfId="11889" xr:uid="{C057863E-8653-40DA-A43D-7B4F58668575}"/>
    <cellStyle name="W_PCR_BB_12.31.07" xfId="11890" xr:uid="{15767096-6A22-4AC0-9FBB-73C4876EB653}"/>
    <cellStyle name="W_PCR_FS_" xfId="11891" xr:uid="{B5AAB959-43A2-48BC-80B1-A132680AD87C}"/>
    <cellStyle name="W_PHC_WP_Oct'07" xfId="11892" xr:uid="{BAFEB260-CE4F-4D70-8A19-03CEB1976CCB}"/>
    <cellStyle name="W_Photolibrary_WP_06.30.09" xfId="11893" xr:uid="{D4E61212-22B0-4A82-9A0B-E4D4BECD6F7C}"/>
    <cellStyle name="W_predictive_40" xfId="11894" xr:uid="{D1AD7D65-8C7C-4E93-8245-2788F154B330}"/>
    <cellStyle name="W_S002_FS_06.30.09_joice" xfId="11895" xr:uid="{C51C81C2-D373-42AB-97C8-701FF3AA5397}"/>
    <cellStyle name="W_S002_FS_12.31.08_Joice" xfId="11896" xr:uid="{10E43E35-8F5B-4ED8-BB5C-EF6BA16E0EB0}"/>
    <cellStyle name="W_Salary_09.30.04" xfId="11897" xr:uid="{7C003762-DD94-4197-8920-1E630972C2A1}"/>
    <cellStyle name="W_Salary_09.30.04_30 P j" xfId="11898" xr:uid="{165C6BEC-4DD2-4D68-9140-7477EC6BD66D}"/>
    <cellStyle name="W_Salary_09.30.04_30-2" xfId="11899" xr:uid="{78B70662-9908-4A73-8216-4677B20930CB}"/>
    <cellStyle name="W_Salary_09.30.04_Book1" xfId="11900" xr:uid="{BE9EB2E5-8700-4853-B741-4119108DE52D}"/>
    <cellStyle name="W_Salary_09.30.04_CC" xfId="11901" xr:uid="{F18DA03D-2B39-443E-B22E-510633CF00B9}"/>
    <cellStyle name="W_Salary_09.30.04_KK_HOT POT_02.29.08" xfId="11902" xr:uid="{0E0EB389-D334-48DE-AF68-016A3E3812C8}"/>
    <cellStyle name="W_Salary_09.30.04_L" xfId="11903" xr:uid="{6411FF77-EB6C-47B4-B49E-86EEA9164824}"/>
    <cellStyle name="W_Salary_09.30.04_SPSU Q1'08" xfId="11904" xr:uid="{7B753492-8D27-430E-8762-7AA933FBB47E}"/>
    <cellStyle name="W_Salary_09.30.04_SPSU_07_Kwang" xfId="11905" xr:uid="{34E9ABC2-5C78-4556-9362-31A11859564D}"/>
    <cellStyle name="W_Salary_09.30.04_SPSU_30_12.31.07_kwang" xfId="11906" xr:uid="{345CCA23-8F21-4902-93C8-DE999C72B9FB}"/>
    <cellStyle name="W_Salary_09.30.04_SPSU_70_cutoff P j" xfId="11907" xr:uid="{917592DE-EF48-47EE-BF2E-380CEDCC099E}"/>
    <cellStyle name="W_Salary_09.30.04_SPSU_Q3'07_nid update" xfId="11908" xr:uid="{924260A8-D1F1-4303-9DFB-81ECF6372D49}"/>
    <cellStyle name="W_Salary_09.30.04_SPSU_WP_M,MM,CC_YE2007" xfId="11909" xr:uid="{637C0368-74B7-4CE7-B747-2AED77C582BF}"/>
    <cellStyle name="W_Salary_09.30.04_SPSU_WP_M,MM_YE2007" xfId="11910" xr:uid="{F420F1FB-418B-4245-84D2-B9A088E32E7D}"/>
    <cellStyle name="W_Salary_09.30.04_SPSU_WP08_Kwang" xfId="11911" xr:uid="{FFCE936B-648F-47F7-B7A7-206AF9D8C9F5}"/>
    <cellStyle name="W_Salary_09.30.04_WP_SPSU Q3'08" xfId="11912" xr:uid="{844725C6-81B6-48C0-AB56-68E68B2A6803}"/>
    <cellStyle name="W_SCMT_BB_12.31.08" xfId="11913" xr:uid="{757860F7-9052-4EB1-B34F-E7190F817A3A}"/>
    <cellStyle name="W_SCMT_KK_12.31.08" xfId="11914" xr:uid="{08E0D363-EEC0-4016-BDF2-4549240487CF}"/>
    <cellStyle name="W_SCMT_MM_12.31.08" xfId="11915" xr:uid="{5691EC9E-A642-452A-8C80-8227A1AABCC7}"/>
    <cellStyle name="W_SPSU Q1'08" xfId="11916" xr:uid="{4F958A6E-8F5B-45E5-A93E-17A17359B34F}"/>
    <cellStyle name="W_SPSU_07_Kwang" xfId="11917" xr:uid="{FE0347D0-1B2E-4830-A6F6-D98497295EEF}"/>
    <cellStyle name="W_SPSU_30_12.31.07_kwang" xfId="11918" xr:uid="{AFAB99C2-6A22-4884-B7C9-293334DF65C8}"/>
    <cellStyle name="W_SPSU_30_12.31.07_kwang_30 P j" xfId="11919" xr:uid="{10668494-A3CD-4646-874D-67A06DC66371}"/>
    <cellStyle name="W_SPSU_30_12.31.07_kwang_30_SPSU_Q1'08" xfId="11920" xr:uid="{7264428C-4140-4944-ABCB-CD1D10C7C4AF}"/>
    <cellStyle name="W_SPSU_30_12.31.07_kwang_30-2" xfId="11921" xr:uid="{9F01EFF2-7A1D-4974-890A-88B49CC1ACFC}"/>
    <cellStyle name="W_SPSU_30_12.31.07_kwang_EPC_M, MM_03.31.09" xfId="11922" xr:uid="{5EA82123-0720-41EA-A6F3-2E0B2BC91A22}"/>
    <cellStyle name="W_SPSU_30_12.31.07_kwang_kwang" xfId="11923" xr:uid="{04BB7A6B-5A3E-4151-9EC0-2182A00C1758}"/>
    <cellStyle name="W_SPSU_30_12.31.07_kwang_WP_EPC gLoY" xfId="11924" xr:uid="{678231EC-A8D7-49B0-8CA8-050EB9FAE5B7}"/>
    <cellStyle name="W_SPSU_30_12.31.07_kwang_ZP_BS_12.31.08" xfId="11925" xr:uid="{27DEDC7A-1E15-43C0-A536-85B58224E400}"/>
    <cellStyle name="W_SPSU_30_12.31.07_kwang_ZP_D" xfId="11926" xr:uid="{C6AFEC5E-935D-45CD-BB95-E7A29CC2FDC6}"/>
    <cellStyle name="W_SPSU_70_cutoff P j" xfId="11927" xr:uid="{F64CBCA5-EF63-4155-A22B-226C1D97E6F8}"/>
    <cellStyle name="W_SPSU_KK_12.31.07" xfId="11928" xr:uid="{1674D87C-2A48-4009-AB3C-26F40D9F7888}"/>
    <cellStyle name="W_SPSU_KK_12.31.07_30 P j" xfId="11929" xr:uid="{EAE4BF93-E051-49E4-B862-B34535DE6199}"/>
    <cellStyle name="W_SPSU_KK_12.31.07_kwang" xfId="11930" xr:uid="{2A7AEDFF-4F80-45E5-B190-A06CC5D17918}"/>
    <cellStyle name="W_SPSU_Q3'07_nid update" xfId="11931" xr:uid="{99675B0C-A8F4-4F3C-A8FE-4D51FCD152BF}"/>
    <cellStyle name="W_SPSU_WP_M,MM,CC_YE2007" xfId="11932" xr:uid="{F324027A-5450-4E24-AD9B-62E1B439BF5F}"/>
    <cellStyle name="W_SPSU_WP_M,MM_YE2007" xfId="11933" xr:uid="{ABCE89CA-6F98-4BE0-90B8-E69C2BD6D301}"/>
    <cellStyle name="W_SPSU_WP_U_2007" xfId="11934" xr:uid="{D62F679E-EE41-437D-8BED-CB5AFB7FD844}"/>
    <cellStyle name="W_SPSU_WP_U_2007_30 P j" xfId="11935" xr:uid="{90E723F0-BAFE-4D07-AB7F-79ACA45F10AF}"/>
    <cellStyle name="W_SPSU_WP_U_2007_EPC_M, MM_03.31.09" xfId="11936" xr:uid="{96B1DBB9-4D14-47F9-9815-D1CB1104C62D}"/>
    <cellStyle name="W_SPSU_WP_U_2007_kwang" xfId="11937" xr:uid="{86E5D734-8002-4165-9D97-6703F1DA9650}"/>
    <cellStyle name="W_SPSU_WP_U_2007_WP_EPC gLoY" xfId="11938" xr:uid="{8E2C2145-8B78-44BD-A271-173787CE9486}"/>
    <cellStyle name="W_SPSU_WP_U_2007_ZP_BS_12.31.08" xfId="11939" xr:uid="{AEE4AEE6-35B2-4088-B598-AD4A3EADCFDD}"/>
    <cellStyle name="W_SPSU_WP_U_2007_ZP_D" xfId="11940" xr:uid="{0A414541-F9C6-49FF-A1C8-52C134482203}"/>
    <cellStyle name="W_SPSU_WP08_Kwang" xfId="11941" xr:uid="{1F8000FE-E97F-4A42-928D-CFD8573510E9}"/>
    <cellStyle name="W_SR_10_06(1).30.09" xfId="11942" xr:uid="{8C1EE018-A4DD-40A0-B95C-5223A320C2C2}"/>
    <cellStyle name="W_sum adj" xfId="11943" xr:uid="{76DB4A69-A9CA-4EAF-8FA8-4E955286AC25}"/>
    <cellStyle name="W_THA_12.31.06" xfId="11944" xr:uid="{B2DF0A1B-5B99-4F16-9123-72B6C76A32A1}"/>
    <cellStyle name="W_THA_12.31.06_EPPCO_Q2'09_Pum" xfId="11945" xr:uid="{EB6CE85C-049F-4A76-B94E-778AA4185647}"/>
    <cellStyle name="W_THA_12.31.06_WP_EPC" xfId="11946" xr:uid="{0E7715F9-A5BC-427B-8593-4E4A90A695E7}"/>
    <cellStyle name="W_THA_12.31.06_WP_EPPCO_Q1'09_kwang" xfId="11947" xr:uid="{A206B85A-8ACB-40ED-AB7D-EC4FE5856FBD}"/>
    <cellStyle name="W_THA_20_12.31.07" xfId="11948" xr:uid="{00C8A1E1-745C-4790-9239-A5C781879DAD}"/>
    <cellStyle name="W_ThaOt_12.31.07_kwang" xfId="11949" xr:uid="{D1E0A1E2-96E3-4253-B22D-582238850381}"/>
    <cellStyle name="W_ThaOt_12.31.07_kwang_30 P j" xfId="11950" xr:uid="{F9A8B1D1-7A6B-4C92-BC5E-E8FC34AEB442}"/>
    <cellStyle name="W_ThaOt_12.31.07_kwang_EPC_M, MM_03.31.09" xfId="11951" xr:uid="{ADCC28E2-E509-4F11-9CA0-9DE204AD0BE3}"/>
    <cellStyle name="W_ThaOt_12.31.07_kwang_kwang" xfId="11952" xr:uid="{70ED3EC8-ED59-4BE3-8252-C7AE85CD4E96}"/>
    <cellStyle name="W_ThaOt_12.31.07_kwang_WP_EPC gLoY" xfId="11953" xr:uid="{DAF563B6-691A-44AD-9228-1A4529859100}"/>
    <cellStyle name="W_ThaOt_12.31.07_kwang_ZP_BS_12.31.08" xfId="11954" xr:uid="{9DD6262C-7E65-47EA-BE34-8FBACCF0BCC5}"/>
    <cellStyle name="W_ThaOt_12.31.07_kwang_ZP_D" xfId="11955" xr:uid="{800D13E6-EC10-42D6-957F-0E9B1BA084F1}"/>
    <cellStyle name="W_Top_tarakorn_12.31.08" xfId="11956" xr:uid="{8F23C5C7-7475-42A6-BA5E-486D8DA09FCD}"/>
    <cellStyle name="W_TPH_03.31.09" xfId="11957" xr:uid="{A1DE63A5-F90B-49C1-8FA6-DC726A821B46}"/>
    <cellStyle name="W_TPH_12.31.08" xfId="11958" xr:uid="{FEF6274E-0F00-403C-8B30-C350959082AD}"/>
    <cellStyle name="W_UFM_WP08_kwang" xfId="11959" xr:uid="{2C134297-88DD-4C77-BDA0-EE7595C5F04B}"/>
    <cellStyle name="W_UST_12.31.08(update02.23.09)" xfId="11960" xr:uid="{956A9F09-F9F0-41E6-AC80-E6B89C62E830}"/>
    <cellStyle name="W_UST_WP_Q3'09" xfId="11961" xr:uid="{489E1D2F-C87A-4A61-80C1-F7248CFBC029}"/>
    <cellStyle name="W_UST-WP-Q208" xfId="11962" xr:uid="{85314DE3-FDEB-48F6-9BAE-4371A6DE732E}"/>
    <cellStyle name="W_VISION_WP_03.31.10" xfId="11963" xr:uid="{95DA2B3C-C104-4628-91C4-4A0F8B9A4175}"/>
    <cellStyle name="W_WP_EPC" xfId="11964" xr:uid="{B388D3B5-CB11-47E5-88D1-DC388A827827}"/>
    <cellStyle name="W_WP_EPC_03.31.09_tai" xfId="11965" xr:uid="{03F2AC5F-E33F-45D2-8B85-2986BDF25875}"/>
    <cellStyle name="W_WP_EPPCO_Q1'09_kwang" xfId="11966" xr:uid="{FC0D55DB-DDB6-4A87-8723-D0E0E6C40E92}"/>
    <cellStyle name="W_WP_PC 12.31.07" xfId="11967" xr:uid="{2B9360AC-F9AA-4248-A8F7-3AA0F77F8E67}"/>
    <cellStyle name="W_WP_PC 12.31.07_BB_EPPCO_03.31.09" xfId="11968" xr:uid="{EEE978B9-F9FD-43E9-81C6-457049E062A0}"/>
    <cellStyle name="W_WP_PC 12.31.07_EPC_M, MM_03.31.09" xfId="11969" xr:uid="{0DDD65EF-9CDD-479B-B96B-F1E7E7AEDC84}"/>
    <cellStyle name="W_WP_PC 12.31.07_EPC_NN_03.31.09" xfId="11970" xr:uid="{9795EEFF-9B1D-4CCA-B573-873059B3304B}"/>
    <cellStyle name="W_WP_PC 12.31.07_EPPCO_Q2'09_Pum" xfId="11971" xr:uid="{A5214700-BFE2-480C-AF6B-9C4E1477EE52}"/>
    <cellStyle name="W_WP_PC 12.31.07_Top_tarakorn_12.31.08" xfId="11972" xr:uid="{6A74DC08-1310-435E-BDBB-78F529BD82A4}"/>
    <cellStyle name="W_WP_PC 12.31.07_WP_EPC gLoY" xfId="11973" xr:uid="{C831BDA9-367B-47D3-AAED-8A85D66F8AC7}"/>
    <cellStyle name="W_WP_PC 12.31.07_WP_EPPCO_Q1'09_kwang" xfId="11974" xr:uid="{28E47096-F249-4183-9FC2-98076E7A1B07}"/>
    <cellStyle name="W_WP_PC 12.31.07_ZP_BS_12.31.08" xfId="11975" xr:uid="{76C47273-8431-484A-B31B-CC8F8512069C}"/>
    <cellStyle name="W_WP_PC 12.31.07_ZP_D" xfId="11976" xr:uid="{771DB3F1-4707-450C-8086-026261BA39F4}"/>
    <cellStyle name="W_WP_PR_YE2007" xfId="11977" xr:uid="{BED9733C-9C2B-4004-B57D-0DB53551067D}"/>
    <cellStyle name="W_WP_SPSU Q3'08" xfId="11978" xr:uid="{BFDA41F5-74D2-486B-8088-ED06A8E044AA}"/>
    <cellStyle name="W_WT" xfId="11979" xr:uid="{62A6E76B-D2C7-4610-9432-BACB70DC412D}"/>
    <cellStyle name="W_WT_10" xfId="11980" xr:uid="{8A6BC2CF-E66C-45A6-831A-187E4ABB08B1}"/>
    <cellStyle name="W_WT_10&amp;20&amp;30" xfId="11981" xr:uid="{1BCB056F-81AF-40C5-B269-7BE6BA4091CA}"/>
    <cellStyle name="W_WT_30 P j" xfId="11982" xr:uid="{AE999FC2-FFEB-4385-A943-BF638E2B17FD}"/>
    <cellStyle name="W_WT_30-2" xfId="11983" xr:uid="{3AAE57BF-7B23-4C35-9AEA-C373E190E229}"/>
    <cellStyle name="W_WT_70 note" xfId="11984" xr:uid="{4019A10E-E6E1-44D2-92E0-893958A7A1FD}"/>
    <cellStyle name="W_WT_AC_WP_03.31.10_tong" xfId="11985" xr:uid="{008193FD-3E22-4780-B6AC-8CFF85FA7BAB}"/>
    <cellStyle name="W_WT_Accured interest" xfId="11986" xr:uid="{D59DBCEB-1186-43C4-865F-B4110F3EA8B4}"/>
    <cellStyle name="W_WT_Aqua_point_FS" xfId="11987" xr:uid="{2990B387-FFAE-424B-97ED-F919B3AC3548}"/>
    <cellStyle name="W_WT_Aqua_point_FS_OK" xfId="11988" xr:uid="{CD512C39-A308-4AE1-B58D-6B36A4E3DC40}"/>
    <cellStyle name="W_WT_BB_EPPCO_03.31.09" xfId="11989" xr:uid="{AE6EB308-FCD6-42AC-93C3-4A5CF78C7A25}"/>
    <cellStyle name="W_WT_Book1" xfId="11990" xr:uid="{0B3987DB-0EFF-45FB-9DAB-7DDDB98731D9}"/>
    <cellStyle name="W_WT_CC" xfId="11991" xr:uid="{017426D1-52D1-4F80-92F3-A5B350F8588C}"/>
    <cellStyle name="W_WT_EPC_NN_03.31.09" xfId="11992" xr:uid="{59B1AF66-42F3-48FF-B117-250880EF8FD6}"/>
    <cellStyle name="W_WT_EPPCO sum adj" xfId="11993" xr:uid="{ACFBF470-6196-4F84-8713-106BEC27EF6A}"/>
    <cellStyle name="W_WT_EPPCO_Q2'09_Pum" xfId="11994" xr:uid="{0C7ADAD2-D73F-4747-A363-9BA272D099D0}"/>
    <cellStyle name="W_WT_EPPCO_U_12.31.07" xfId="11995" xr:uid="{468B60AC-DD0B-4ADF-9812-ADB56236F95D}"/>
    <cellStyle name="W_WT_GL_WP_Q109" xfId="11996" xr:uid="{1D58701F-392B-4D45-9709-1C3625B59261}"/>
    <cellStyle name="W_WT_Joice_A,30" xfId="11997" xr:uid="{8AC41273-2475-4C15-A2FE-D94074C31DB8}"/>
    <cellStyle name="W_WT_KK_Pet care_05.22.08" xfId="11998" xr:uid="{2425CDDB-475C-498F-9714-B1C4715DDD95}"/>
    <cellStyle name="W_WT_KK_THONG LOR_05.22.08" xfId="11999" xr:uid="{E29C60C1-71AA-4574-9EF2-2FD019736181}"/>
    <cellStyle name="W_WT_L" xfId="12000" xr:uid="{A1799B35-A7C2-4250-8290-4A7C7F6E22A4}"/>
    <cellStyle name="W_WT_LEXUS_12.31.09" xfId="12001" xr:uid="{200C872D-1384-4D07-AC8F-656F89F8A2DE}"/>
    <cellStyle name="W_WT_MME_WP_Q1'10_FRI" xfId="12002" xr:uid="{BAF12BA0-24FD-4E18-92CF-1319A73E30DE}"/>
    <cellStyle name="W_WT_Photolibrary_WP_06.30.09" xfId="12003" xr:uid="{7C8D9374-9105-4F95-B4CD-B89F638259B7}"/>
    <cellStyle name="W_WT_predictive_40" xfId="12004" xr:uid="{E9FE3AF1-3F9A-4D3D-8AA1-F38DDFD8F4EF}"/>
    <cellStyle name="W_WT_S002_FS_06.30.09_joice" xfId="12005" xr:uid="{77F03386-A5EA-482E-9DB2-FC4D6AB08B88}"/>
    <cellStyle name="W_WT_S002_FS_12.31.08_Joice" xfId="12006" xr:uid="{6003E485-35D7-4132-A9C8-C8582738266A}"/>
    <cellStyle name="W_WT_SCMT_BB_12.31.08" xfId="12007" xr:uid="{1D801072-0B1A-41CF-9E86-F6F7326D0C24}"/>
    <cellStyle name="W_WT_SCMT_KK_12.31.08" xfId="12008" xr:uid="{99A0907B-5389-4004-9413-2F07B2E555A7}"/>
    <cellStyle name="W_WT_SCMT_MM_12.31.08" xfId="12009" xr:uid="{CAE8FACE-5080-43BE-9F5F-6831B7F6DE21}"/>
    <cellStyle name="W_WT_SPSU Q1'08" xfId="12010" xr:uid="{C719B7AE-5DB8-4623-B3EC-0217E1321843}"/>
    <cellStyle name="W_WT_SPSU_07_Kwang" xfId="12011" xr:uid="{DD92103B-7AE2-45D2-9A88-BFEFA8D0286A}"/>
    <cellStyle name="W_WT_SPSU_30_12.31.07_kwang" xfId="12012" xr:uid="{1094885B-CDB7-4A75-8663-A63F3BC73E45}"/>
    <cellStyle name="W_WT_SPSU_30_12.31.07_kwang_30 P j" xfId="12013" xr:uid="{C1D1881E-A620-4616-8BAE-0C08952C9B86}"/>
    <cellStyle name="W_WT_SPSU_30_12.31.07_kwang_30_SPSU_Q1'08" xfId="12014" xr:uid="{A0C91ADA-AED7-4AF9-9698-31929C0018E3}"/>
    <cellStyle name="W_WT_SPSU_30_12.31.07_kwang_30-2" xfId="12015" xr:uid="{5219FC25-9C40-4790-B159-8AE715A371AF}"/>
    <cellStyle name="W_WT_SPSU_30_12.31.07_kwang_EPC_M, MM_03.31.09" xfId="12016" xr:uid="{93C7CC6E-6AAD-4B1E-8117-07657FF7C397}"/>
    <cellStyle name="W_WT_SPSU_30_12.31.07_kwang_kwang" xfId="12017" xr:uid="{546405D8-20EA-40E3-80BB-F68D20BEC0EF}"/>
    <cellStyle name="W_WT_SPSU_30_12.31.07_kwang_kwang_WP_Max real estate_Q1'10_Bew 2" xfId="12545" xr:uid="{4BF44304-A004-4A1A-91D3-9ECCC7E79563}"/>
    <cellStyle name="W_WT_SPSU_30_12.31.07_kwang_WP_EPC gLoY" xfId="12018" xr:uid="{485FAFAE-1703-492F-AEB2-96352AEEB8AF}"/>
    <cellStyle name="W_WT_SPSU_30_12.31.07_kwang_ZP_BS_12.31.08" xfId="12019" xr:uid="{57741F13-7739-42FD-97F1-4F30C95F8F8C}"/>
    <cellStyle name="W_WT_SPSU_30_12.31.07_kwang_ZP_D" xfId="12020" xr:uid="{8DD3779F-62DA-4F4D-9CB1-B49262524C79}"/>
    <cellStyle name="W_WT_SPSU_70_cutoff P j" xfId="12021" xr:uid="{FBD6DB92-C7E2-49B5-A2F9-6929B9D18D70}"/>
    <cellStyle name="W_WT_SPSU_KK_12.31.07" xfId="12022" xr:uid="{74EB65EE-5DDC-42A6-AD0A-B5D79DBD6DC3}"/>
    <cellStyle name="W_WT_SPSU_KK_12.31.07_30 P j" xfId="12023" xr:uid="{5DF80455-DD3D-440E-8BAA-66F401EFD765}"/>
    <cellStyle name="W_WT_SPSU_KK_12.31.07_kwang" xfId="12024" xr:uid="{9B786EC7-A28C-441A-81D0-61EC78D2C2C4}"/>
    <cellStyle name="W_WT_SPSU_Q3'07_nid update" xfId="12025" xr:uid="{ECC69DA6-6B23-479C-9420-04562BF1571A}"/>
    <cellStyle name="W_WT_SPSU_WP_M,MM,CC_YE2007" xfId="12026" xr:uid="{43277492-61B1-4DC4-BADA-CD5D9120E49A}"/>
    <cellStyle name="W_WT_SPSU_WP_M,MM_YE2007" xfId="12027" xr:uid="{EFC0F858-B2F1-4B18-A5A2-38ED3628FFA9}"/>
    <cellStyle name="W_WT_SPSU_WP_U_2007" xfId="12028" xr:uid="{AEF1644A-ECF5-4846-BA0F-C38E3907D54C}"/>
    <cellStyle name="W_WT_SPSU_WP_U_2007_30 P j" xfId="12029" xr:uid="{88FBB932-37F0-4BBF-A9BA-BA70CA12212C}"/>
    <cellStyle name="W_WT_SPSU_WP_U_2007_EPC_M, MM_03.31.09" xfId="12030" xr:uid="{A7DB2976-E6D4-4AF7-B9AE-4257ED53E26E}"/>
    <cellStyle name="W_WT_SPSU_WP_U_2007_kwang" xfId="12031" xr:uid="{64C80CD2-7211-4BC1-BBA6-F09593A9B3E9}"/>
    <cellStyle name="W_WT_SPSU_WP_U_2007_WP_EPC gLoY" xfId="12032" xr:uid="{DEBD9A8C-8C02-40A6-BA71-FA94C7A9A817}"/>
    <cellStyle name="W_WT_SPSU_WP_U_2007_ZP_BS_12.31.08" xfId="12033" xr:uid="{4346D6A2-4B9F-4D17-A20B-1A39EA3891DA}"/>
    <cellStyle name="W_WT_SPSU_WP_U_2007_ZP_D" xfId="12034" xr:uid="{8D7996F9-F2C1-43E7-A421-55E43ED9B5FB}"/>
    <cellStyle name="W_WT_SPSU_WP08_Kwang" xfId="12035" xr:uid="{91B07A3E-9747-4465-9898-A8A016606EDB}"/>
    <cellStyle name="W_WT_sum adj" xfId="12036" xr:uid="{F60D347B-D675-4BDF-AD48-7C7E73267414}"/>
    <cellStyle name="W_WT_ThaOt_12.31.07_kwang" xfId="12037" xr:uid="{9760C3ED-714C-4BD6-8781-F9DFDEB196BB}"/>
    <cellStyle name="W_WT_ThaOt_12.31.07_kwang_30 P j" xfId="12038" xr:uid="{531C03A5-14F1-4431-9EBA-9ECD6AAAB247}"/>
    <cellStyle name="W_WT_ThaOt_12.31.07_kwang_EPC_M, MM_03.31.09" xfId="12039" xr:uid="{DAAC24C2-3092-49FC-9C24-39683537311D}"/>
    <cellStyle name="W_WT_ThaOt_12.31.07_kwang_kwang" xfId="12040" xr:uid="{7B5C8E51-2760-4678-99A6-B11F34A3ECDB}"/>
    <cellStyle name="W_WT_ThaOt_12.31.07_kwang_WP_EPC gLoY" xfId="12041" xr:uid="{A44FDE28-0B6A-47C2-AD8A-EB90E877F68D}"/>
    <cellStyle name="W_WT_ThaOt_12.31.07_kwang_ZP_BS_12.31.08" xfId="12042" xr:uid="{D6D26FAE-6C8B-4BEB-9F83-22571C57A998}"/>
    <cellStyle name="W_WT_ThaOt_12.31.07_kwang_ZP_D" xfId="12043" xr:uid="{6BDCDE51-7164-4892-91A4-0ABE920AF0CD}"/>
    <cellStyle name="W_WT_Top_tarakorn_12.31.08" xfId="12044" xr:uid="{D5236648-E2D4-4832-B321-8134E54DAD7D}"/>
    <cellStyle name="W_WT_TPH_03.31.09" xfId="12045" xr:uid="{A8F1EF0E-AC67-4298-939A-899D738C6709}"/>
    <cellStyle name="W_WT_TPH_12.31.08" xfId="12046" xr:uid="{B4EAD845-581B-4941-BCDC-377B57ED3966}"/>
    <cellStyle name="W_WT_UFM_WP08_kwang" xfId="12047" xr:uid="{5B66CB41-57DE-4E4E-B8BC-97694448B819}"/>
    <cellStyle name="W_WT_WP_EPC" xfId="12048" xr:uid="{68D8E028-CCC6-4F92-B65C-9717B6D41672}"/>
    <cellStyle name="W_WT_WP_EPC_03.31.09_tai" xfId="12049" xr:uid="{50BA31CF-EDC3-47BA-9238-72C9002A453E}"/>
    <cellStyle name="W_WT_WP_EPPCO_Q1'09_kwang" xfId="12050" xr:uid="{D9D66077-2687-47E6-A64F-77E18A193556}"/>
    <cellStyle name="W_WT_WP_PR_YE2007" xfId="12051" xr:uid="{84F4CCEF-3E8B-401E-B482-B8D13EC9C3DF}"/>
    <cellStyle name="W_WT_WP_SPSU Q3'08" xfId="12052" xr:uid="{E705BA6A-F252-4A15-AA71-C55D3FCFFDCA}"/>
    <cellStyle name="W_WT_ZP_BS_12.31.08" xfId="12053" xr:uid="{A26535A1-61ED-47F5-89E4-B1B7973E4902}"/>
    <cellStyle name="W_WT_ZP_D" xfId="12054" xr:uid="{FEC76C11-8AD2-4692-A534-A531EFBE74C0}"/>
    <cellStyle name="W_WT_ZP_KK" xfId="12055" xr:uid="{69409023-8C6C-420E-A21A-138A4F2BF722}"/>
    <cellStyle name="W_WT_โรงพยาบาลสัตว์ทองหล่อ_09.30.08" xfId="12056" xr:uid="{FC4EF7E1-B63B-4387-8236-224BE9A8EE57}"/>
    <cellStyle name="W_WT_โรงพยาบาลสัตว์ทองหล่อ12.31.07" xfId="12057" xr:uid="{EB6AAD7F-91DC-429F-9E26-21183077DAB2}"/>
    <cellStyle name="W_WT_รายได้" xfId="12058" xr:uid="{4FE4D0C5-B046-4CDD-B5CB-1BC9AD818978}"/>
    <cellStyle name="W_ZP_BS_12.31.08" xfId="12059" xr:uid="{0234972A-A98D-42BE-9B42-43526EDE59B8}"/>
    <cellStyle name="W_ZP_D" xfId="12060" xr:uid="{66F9305E-9757-4370-9619-F2AFEFA6E0A3}"/>
    <cellStyle name="W_ZP_KK" xfId="12061" xr:uid="{BC5A34FF-AC34-4905-B51B-0B07B114B6D3}"/>
    <cellStyle name="W_ZP_WP_12.31.07" xfId="12062" xr:uid="{66CBD95C-E8EB-4637-9100-3F8CEB555072}"/>
    <cellStyle name="W_โรงพยาบาลสัตว์ทองหล่อ_09.30.08" xfId="12063" xr:uid="{3A3E01A1-F029-4CBC-99C0-C174AF1E13ED}"/>
    <cellStyle name="W_โรงพยาบาลสัตว์ทองหล่อ12.31.07" xfId="12064" xr:uid="{BA172480-1AB1-44A7-8190-5D8873B6AE36}"/>
    <cellStyle name="Währung [0]_AB_20neu" xfId="2124" xr:uid="{C459F433-0C01-4F6E-AA10-9F5E1B316F19}"/>
    <cellStyle name="Währung_AB_20neu" xfId="2125" xr:uid="{F5A379B9-55F0-4FA6-99FB-2A708E3EEAF4}"/>
    <cellStyle name="Warning Text 18 2" xfId="2126" xr:uid="{AC4AC16E-3DE2-4EEB-BBCC-7F0CD474B9CA}"/>
    <cellStyle name="Warning Text 2" xfId="12065" xr:uid="{E00CB360-4040-422A-87E6-4E657B010EE2}"/>
    <cellStyle name="Warning Text 2 2" xfId="2127" xr:uid="{CF2DADD7-3530-4BA8-ADE9-A52F27BB1F78}"/>
    <cellStyle name="Warning Text 2 3" xfId="2128" xr:uid="{9E4A9FBB-08BB-4D27-86DE-65CC4F0D6F21}"/>
    <cellStyle name="Warning Text 2 4" xfId="2129" xr:uid="{55192BC2-9BBE-4301-B9AF-101BBBC734A0}"/>
    <cellStyle name="Warning Text 3" xfId="12066" xr:uid="{6758815B-54ED-4B21-AF9C-1F665271C3D2}"/>
    <cellStyle name="Warning Text 3 2" xfId="12067" xr:uid="{B61EE491-911E-4E85-9974-4E3B9BAB6C5D}"/>
    <cellStyle name="Warning Text 4" xfId="12068" xr:uid="{2AA7FD5C-DBC2-40A5-99F1-788AD750919E}"/>
    <cellStyle name="WHead - Style2" xfId="12069" xr:uid="{75069EA5-D5BF-4689-B720-02B5EFC62645}"/>
    <cellStyle name="wrap" xfId="12070" xr:uid="{F9A2F546-128C-4AAA-9FA0-71E986CA35AB}"/>
    <cellStyle name="Wไhrung [0]_35ERI8T2gbIEMixb4v26icuOo" xfId="12071" xr:uid="{A439DF46-6045-4EF2-835F-57B4B1F16384}"/>
    <cellStyle name="Wไhrung_35ERI8T2gbIEMixb4v26icuOo" xfId="12072" xr:uid="{49B5D093-58F6-49AF-B00F-4FB79B84173B}"/>
    <cellStyle name="x" xfId="12073" xr:uid="{F7235B91-5C86-42F9-A19E-8B79B7F4551E}"/>
    <cellStyle name="x 2" xfId="12074" xr:uid="{B142A053-04C5-4EA7-AF7B-CBD6DA7F98B0}"/>
    <cellStyle name="x_Aud Sch - Ori Sys (M) 07 (7.5.07)" xfId="12075" xr:uid="{E99AEF00-508C-4AA4-BCB3-24ACE7ED9B47}"/>
    <cellStyle name="x_Aud Sch - Ori Sys (M) 07 (7.5.07)_cassie" xfId="12076" xr:uid="{761F5103-42CF-415E-81B1-B319DDEFFDB3}"/>
    <cellStyle name="x_Aud Sch - Ori Sys (M) 07 (7.5.07)_GFES-AWP(IS)-311208" xfId="12077" xr:uid="{EF9D45A8-C3B5-49EF-BA70-A57F3EF38505}"/>
    <cellStyle name="x_Aud Sch - Ori Sys (M) 07 (7.5.07)_GFS OB and sales test" xfId="12078" xr:uid="{C6EFBE86-3853-4AF5-B8D3-51A3545BDEC0}"/>
    <cellStyle name="x_Aud Sch - Ori Sys (M) 07 (7.5.07)_GFS-awp (BS) 08" xfId="12079" xr:uid="{08DEECC6-08E0-48CA-B74A-25906B84FFBE}"/>
    <cellStyle name="x_Aud Sch - Ori Sys (M) 07 (7.5.07)_Penkopack-WP (BS) 08" xfId="12080" xr:uid="{4FCFC44A-82D4-4E14-8EBD-DD55C0E122C2}"/>
    <cellStyle name="x_Aud Sch - Ori Sys (M) 07 (7.5.07)_purchases test - orisoft systems" xfId="12081" xr:uid="{242870E9-74A0-4E11-BB8C-9F76F0E759C5}"/>
    <cellStyle name="x_Aud Sch - Ori Sys (M) 07 (7.5.07)_sales test-Orisoft" xfId="12082" xr:uid="{99F6EC51-7E5F-4D32-878F-504D88FA7656}"/>
    <cellStyle name="x_Aud Sch - Ori Sys (M) 07 (7.5.07)_Spritvest-awp (BS) 08" xfId="12083" xr:uid="{32CDD8A1-57D6-4E61-B95E-18143BCC459F}"/>
    <cellStyle name="x_Aud Sch - Ori Sys (M) 07 (7.5.07)_SPV 08 -mui" xfId="12084" xr:uid="{54216E7B-1CA4-4878-98BE-2C2D0044A99F}"/>
    <cellStyle name="x_Aud Sch - Ori Sys (M) 07 (7.5.07)_WP(IS)-APOS" xfId="12085" xr:uid="{1A5BA856-BCB3-45FB-9D8E-C574A833C1C7}"/>
    <cellStyle name="x_Aud Sch - Ori Sys (M) 07 (7.5.07)_WP-IS" xfId="12086" xr:uid="{B5C2FB92-1998-41CD-82D6-A74D81DDD24B}"/>
    <cellStyle name="x_AWP" xfId="12087" xr:uid="{247A4AE6-3DFE-43FA-A920-1B6329A9DA7F}"/>
    <cellStyle name="x_AWP - FDI - 2004" xfId="12088" xr:uid="{BBB93E89-3F7D-466D-A916-9E145E53D8FF}"/>
    <cellStyle name="x_AWP - FDI - 2004_WP-IS" xfId="12089" xr:uid="{6F3B593D-A0D9-4186-9C5E-B2D442C8AA14}"/>
    <cellStyle name="x_AWP(BS)-LST'08" xfId="12090" xr:uid="{9E75A3C4-F978-426D-854B-D9B2722AC5B3}"/>
    <cellStyle name="x_AWP_WP-IS" xfId="12091" xr:uid="{6B9897CA-4BA5-4DFD-8C6F-FD66F7A3C17C}"/>
    <cellStyle name="x_AWP-BS" xfId="12092" xr:uid="{3259C694-240F-4A07-8B01-47BB881F2675}"/>
    <cellStyle name="x_AWP-BS 08 (new)" xfId="12093" xr:uid="{27A82431-C845-4240-B027-E2E3ADAB3F53}"/>
    <cellStyle name="x_AWP-BS winson 13.1.09" xfId="12094" xr:uid="{2267D9EE-C2D7-4E85-94D4-A836576279A7}"/>
    <cellStyle name="x_AWP-stock 08" xfId="12095" xr:uid="{63F449BC-6973-4801-8E96-7B4406760167}"/>
    <cellStyle name="x_Bill payables - Jul'09" xfId="12096" xr:uid="{683D00CA-50BF-4D34-8781-024A11027989}"/>
    <cellStyle name="x_Book1" xfId="12097" xr:uid="{E3A10E0D-685E-44E5-9033-2F1472B791AA}"/>
    <cellStyle name="x_Book3" xfId="12098" xr:uid="{542964CE-C55F-48E6-A768-F51B90B150E1}"/>
    <cellStyle name="x_Book3_cassie" xfId="12099" xr:uid="{957A1705-CAEF-4B59-81CB-49FCCD95AD81}"/>
    <cellStyle name="x_Book3_GFES-AWP(IS)-311208" xfId="12100" xr:uid="{BB097E9D-59F3-47F7-8A44-19E072FFBD64}"/>
    <cellStyle name="x_Book3_GFS OB and sales test" xfId="12101" xr:uid="{00E2060A-1CA3-4CFB-9FDD-A3BC0B6092C6}"/>
    <cellStyle name="x_Book3_GFS-awp (BS) 08" xfId="12102" xr:uid="{8961758B-04E7-42E5-B5C3-5168474F4DAC}"/>
    <cellStyle name="x_Book3_Penkopack-WP (BS) 08" xfId="12103" xr:uid="{0D3E5D11-04FC-4324-8637-82E39F206CA1}"/>
    <cellStyle name="x_Book3_purchases test - orisoft systems" xfId="12104" xr:uid="{525CD29B-165A-4164-A93B-578DD24E4F8C}"/>
    <cellStyle name="x_Book3_sales test-Orisoft" xfId="12105" xr:uid="{AB086A1B-B964-4E0E-9497-4F175DC29197}"/>
    <cellStyle name="x_Book3_Spritvest-awp (BS) 08" xfId="12106" xr:uid="{288781F6-4885-48DF-A7BF-588276B24254}"/>
    <cellStyle name="x_Book3_SPV 08 -mui" xfId="12107" xr:uid="{D1745A29-BB67-4901-8AEF-4B57EB880031}"/>
    <cellStyle name="x_Book3_WP(IS)-APOS" xfId="12108" xr:uid="{3F93B7F7-6260-4B17-B353-86305736BC4B}"/>
    <cellStyle name="x_Book3_WP-IS" xfId="12109" xr:uid="{814DD4C2-4C74-4D0D-B457-060BC357E197}"/>
    <cellStyle name="x_Bookmark schedules 2007 BS" xfId="12110" xr:uid="{5D414A24-3EAD-4139-B884-70EEBFFBC513}"/>
    <cellStyle name="x_BS wp" xfId="12111" xr:uid="{463FAAC3-15DA-4529-807D-B714E50D655A}"/>
    <cellStyle name="x_BS wp_BS wps" xfId="12112" xr:uid="{98FD2D99-CBCE-4AF9-AC15-F9A68A45090C}"/>
    <cellStyle name="x_BS wps" xfId="12113" xr:uid="{F923CE01-7974-4AEC-99EE-6C7A262BBCA5}"/>
    <cellStyle name="x_BS wps-GFESS" xfId="12114" xr:uid="{2EFECC05-7417-427F-B08B-C8B45BFA940F}"/>
    <cellStyle name="x_cassie" xfId="12115" xr:uid="{A3C23869-4F36-4216-BB57-D13FDEFBE74A}"/>
    <cellStyle name="x_chef N Brew outstnading" xfId="12116" xr:uid="{7DC1C919-5A9E-4E95-87A0-219C7307A6AB}"/>
    <cellStyle name="x_Copy of WP-BS 09-old" xfId="12117" xr:uid="{9E2BF42E-2229-4866-B358-EB04F5096B6D}"/>
    <cellStyle name="x_DETAIL OF FD 2008" xfId="12118" xr:uid="{D72FC5B6-EE96-49B6-BD10-783FB789B8C2}"/>
    <cellStyle name="x_Due D schedule" xfId="12119" xr:uid="{C7BB000C-97DE-4031-ACE1-B83C942D79F5}"/>
    <cellStyle name="x_E-tech (BS) 09" xfId="12120" xr:uid="{75A169CE-7C79-47C5-A61C-698A31EA8AA8}"/>
    <cellStyle name="x_E-tech (BS) 09-KC" xfId="12121" xr:uid="{14759C66-C015-4C62-90A8-A62B38664759}"/>
    <cellStyle name="x_FA lead 06" xfId="12122" xr:uid="{74BD4951-F303-416C-8655-F53D0E3C430C}"/>
    <cellStyle name="x_FA lead 06_WP-IS" xfId="12123" xr:uid="{277C0B26-ED2D-4684-9775-A4C5ED028D04}"/>
    <cellStyle name="x_FA(Jul'09)-E-tech" xfId="12124" xr:uid="{41F52E54-0043-48F7-A422-204ABD83FBE5}"/>
    <cellStyle name="x_GFES-AWP(BS)-311208" xfId="12125" xr:uid="{70785B47-6A31-4313-884D-5D906479A955}"/>
    <cellStyle name="x_GFES-AWP(BS)-311208-old" xfId="12126" xr:uid="{0A82324A-5026-4382-9EE6-2CCC107DC296}"/>
    <cellStyle name="x_GFES-AWP(IS)-311208" xfId="12127" xr:uid="{D3B08A62-0AF8-4F9B-8DFD-14543297BE90}"/>
    <cellStyle name="x_GFES-insurance" xfId="12128" xr:uid="{81EF63FA-979B-4511-AA3C-8CFDD25264A5}"/>
    <cellStyle name="x_GFI - IS 08" xfId="12129" xr:uid="{44942B29-4FD3-4ECD-AF09-B79E1CCD0110}"/>
    <cellStyle name="x_GFS OB and sales test" xfId="12130" xr:uid="{43E268EE-F9C1-4B81-8F4F-D5B0D5742E54}"/>
    <cellStyle name="x_GFS-awp (BS) 08" xfId="12131" xr:uid="{FCCEC560-9ED5-4114-AC15-75C8EE6DFF97}"/>
    <cellStyle name="x_GFS-BS" xfId="12132" xr:uid="{9ADF6FBC-8AF7-4F26-93D5-155B84688C1F}"/>
    <cellStyle name="x_Insurance coverage - P &amp; T" xfId="12133" xr:uid="{17EB32DD-FFB2-426B-B272-AA31E6EFA190}"/>
    <cellStyle name="x_Insurance coverage - P &amp; T_WP-IS" xfId="12134" xr:uid="{C48076A8-9671-455C-97B1-456BA7A6F4AC}"/>
    <cellStyle name="x_kin choong(1)" xfId="12135" xr:uid="{01C573FF-9455-4067-ACD4-3D02E2E34B18}"/>
    <cellStyle name="x_Kopacklables Press-awp (BS) 08" xfId="12136" xr:uid="{97B3F124-7292-4D7A-8322-BD50B8A6056F}"/>
    <cellStyle name="x_Kopacklables Press-awp (BS) 08 1" xfId="12137" xr:uid="{ABC32D06-1C0D-42D4-8703-4D03B00BBC70}"/>
    <cellStyle name="x_Kopacklables Press-awp (BS) 08-OLD" xfId="12138" xr:uid="{939E9D63-AD73-4200-8ECE-96D9847FA7B6}"/>
    <cellStyle name="x_KPSB AWP 08" xfId="12139" xr:uid="{919DACEF-00CF-4E96-BA3E-F3726869A6B5}"/>
    <cellStyle name="x_LO" xfId="12140" xr:uid="{235EE167-6C89-4F00-BF3D-AEF21DBF5643}"/>
    <cellStyle name="x_Makatas industries - carmen" xfId="12141" xr:uid="{A7625E81-F9A2-44C3-9B5A-CB4D3309ACCF}"/>
    <cellStyle name="x_Makatas Marketing - carmen" xfId="12142" xr:uid="{C2DDD8A5-E1C2-4028-B290-4DCD56519AB6}"/>
    <cellStyle name="x_Makatas Marketing WP-BS 08" xfId="12143" xr:uid="{01CFD225-373B-4804-AC88-78E66A4CFA92}"/>
    <cellStyle name="x_markatas industry - Awp" xfId="12144" xr:uid="{14C7EEE2-8AA5-46BB-A630-D6B51DC45842}"/>
    <cellStyle name="x_MITV All AWP" xfId="12145" xr:uid="{98B46C4D-E31D-47FE-8CF9-644634BB53B7}"/>
    <cellStyle name="x_MITV All AWP_WP-IS" xfId="12146" xr:uid="{EE05E89E-E4D9-417E-B2C5-07B252EC54E0}"/>
    <cellStyle name="x_Orisoft system 08 awp" xfId="12147" xr:uid="{50580184-A76A-4B49-8573-06A14E5E2B38}"/>
    <cellStyle name="x_Orisoft system 08 awp-B4" xfId="12148" xr:uid="{17B5314F-C0A2-414F-BDF7-2ED1FF194989}"/>
    <cellStyle name="x_Orisoft system 08 awp-YILANG" xfId="12149" xr:uid="{8A04A7D8-33CA-4E32-B6D7-45F56AC6F5FC}"/>
    <cellStyle name="x_Penkopack Due D analysis" xfId="12150" xr:uid="{0922AFBE-0A27-4910-B380-D0ECF7C6139E}"/>
    <cellStyle name="x_Penkopack FA" xfId="12151" xr:uid="{B678B23B-EA6C-4C41-BE9E-1E17363F9721}"/>
    <cellStyle name="x_Penkopack sdn. bhd." xfId="12152" xr:uid="{7A9D3BB0-34CA-4D65-889A-2D25E489CF29}"/>
    <cellStyle name="x_Penkopack-WP (BS) 08" xfId="12153" xr:uid="{070B55FA-DBB6-4F62-B4E8-A4C9D41F4DBF}"/>
    <cellStyle name="x_PTPP schedules 2007" xfId="12154" xr:uid="{465EC6E9-4D2E-447E-B9FE-32036CFF7CED}"/>
    <cellStyle name="x_PTPP schedules 2007_WP-IS" xfId="12155" xr:uid="{B77CEEA7-0C92-4887-A294-E626307C5FE7}"/>
    <cellStyle name="x_purchases test - orisoft systems" xfId="12156" xr:uid="{DC960DE3-5AB2-4F86-84FD-CBF78F90C728}"/>
    <cellStyle name="x_Pustaka zaman - awp (BS)07" xfId="12157" xr:uid="{E6BA9FE8-7815-48CB-BDF6-C746DF28C24E}"/>
    <cellStyle name="x_REINHAUSEN AWP 2005" xfId="12158" xr:uid="{23B3F63C-827F-4C61-97AC-A4B84831045C}"/>
    <cellStyle name="x_REINHAUSEN AWP 2005_WP-IS" xfId="12159" xr:uid="{FE1E80D6-10EB-4451-A2BE-BFBF3A04B55A}"/>
    <cellStyle name="x_sales test-Orisoft" xfId="12160" xr:uid="{26E9DD65-6B38-4C2B-BDD5-0EA328FC5F39}"/>
    <cellStyle name="x_Sample WP (BS)" xfId="12161" xr:uid="{E66B355A-8B67-4252-8414-F31BE8DB476B}"/>
    <cellStyle name="x_Sheng Foong IS &amp; BS AWP 07" xfId="12162" xr:uid="{4C53E780-0E31-4C8D-8FEC-37DEEB82850E}"/>
    <cellStyle name="x_Sheng Foong IS &amp; BS AWP 07_WP-IS" xfId="12163" xr:uid="{9CAC77CA-C118-49ED-9850-1657D702DA52}"/>
    <cellStyle name="x_Spritvest-awp (BS) 08" xfId="12164" xr:uid="{FFC4E7D2-0C6D-46AC-8FAD-11BD07388013}"/>
    <cellStyle name="x_SPV 08 -mui" xfId="12165" xr:uid="{3A7AB3EF-AE79-4D8C-9EE1-D6173FFB2A8E}"/>
    <cellStyle name="x_SSSB 04 K - PPE" xfId="12166" xr:uid="{1EDDBD2E-7F56-414F-9E5F-FDAAA7695516}"/>
    <cellStyle name="x_SSSB 04 K - PPE_WP-IS" xfId="12167" xr:uid="{DC21B086-65B0-48B4-974B-66FF59580D69}"/>
    <cellStyle name="x_Times awp 2005 (rolled)" xfId="12168" xr:uid="{5124BD20-2E94-4923-BB5B-EA04E1FA2172}"/>
    <cellStyle name="x_Times awp 2005 (rolled)_WP-IS" xfId="12169" xr:uid="{BC826EA2-CBB2-4A66-863A-D0C4609CC9EB}"/>
    <cellStyle name="x_Times schedules" xfId="12170" xr:uid="{8884C63E-2DE0-46AD-9184-8C938870F37E}"/>
    <cellStyle name="x_Times schedules 2006" xfId="12171" xr:uid="{C71C95D9-B9EC-46F7-B15E-954134078A86}"/>
    <cellStyle name="x_Times schedules_WP-IS" xfId="12172" xr:uid="{F2F8DE3F-7D64-4D7E-93F1-3F0B1755A93E}"/>
    <cellStyle name="x_U NDY" xfId="12173" xr:uid="{003B683A-94CA-4661-AA39-7C1493968898}"/>
    <cellStyle name="x_U NDY_WP-IS" xfId="12174" xr:uid="{320F9539-8FB2-4636-B9D1-287D178A4B63}"/>
    <cellStyle name="x_U_CMT01" xfId="12175" xr:uid="{44DB8D79-2FE7-4CFC-BA2C-0E8063A4881E}"/>
    <cellStyle name="x_U_CMT01_WP-IS" xfId="12176" xr:uid="{CC9697C3-8199-47FF-AD2E-146EFA3FF772}"/>
    <cellStyle name="x_Uniweld_AWP" xfId="12177" xr:uid="{5130DD80-2033-4B4E-A720-9D4F7E933F08}"/>
    <cellStyle name="x_Uniweld_AWP_WP-IS" xfId="12178" xr:uid="{23C922C2-0ED2-4011-8E10-58A3FDC7F8A9}"/>
    <cellStyle name="x_WP (BS)" xfId="12179" xr:uid="{8C5D3B65-EAF5-46BF-B5D5-C6089DFF612A}"/>
    <cellStyle name="x_WP(BS)-APOS...." xfId="12180" xr:uid="{664BE8F7-F18F-4FD0-BD66-8E2E078D89C5}"/>
    <cellStyle name="x_WP(BS)-Ori Tech" xfId="12181" xr:uid="{2CB92739-7DB2-4052-B273-5AE035CA9EA3}"/>
    <cellStyle name="x_WP(BS)-System" xfId="12182" xr:uid="{ECF2D385-927E-4F0D-B8D1-EE2F28056ACD}"/>
    <cellStyle name="x_WP(BS)-System..." xfId="12183" xr:uid="{AAF823F3-57AA-4917-B0B0-798F1BE1C2D3}"/>
    <cellStyle name="x_WP(BS)-WCHT Consultancy" xfId="12184" xr:uid="{190779F4-16EE-4E20-961F-E142FE5A57FE}"/>
    <cellStyle name="x_WP(IS)-APOS" xfId="12185" xr:uid="{5965ED00-2EC1-4535-932B-C1FFCF121194}"/>
    <cellStyle name="x_WP(IS)-System" xfId="12186" xr:uid="{E3F6C46A-EDB9-4672-984E-452396859081}"/>
    <cellStyle name="x_WP-BS" xfId="12187" xr:uid="{1CC7BD8D-C1CF-469C-A15B-67E577F7B834}"/>
    <cellStyle name="x_WP-BS 09" xfId="12188" xr:uid="{483C4457-C109-4155-862C-42414B6555E8}"/>
    <cellStyle name="x_WP-BS 09 (etech" xfId="12189" xr:uid="{23642F69-D42E-4E79-8D35-1B583AEE294D}"/>
    <cellStyle name="x_WP-IS" xfId="12190" xr:uid="{2480F542-771E-4A92-A194-C96A2EC969C2}"/>
    <cellStyle name="x_yilang Penkopack sdn. bhd." xfId="12191" xr:uid="{BD433C41-EA86-4D1C-A742-088F0772A503}"/>
    <cellStyle name="x_YNHC 04 K - PPE" xfId="12192" xr:uid="{3850ED97-7A25-4848-9E9F-729DC00C0695}"/>
    <cellStyle name="x_YNHC 04 K - PPE_WP-IS" xfId="12193" xr:uid="{B17008E1-E215-4379-991A-E83AED05913F}"/>
    <cellStyle name="YEL" xfId="12194" xr:uid="{0EAFC8DC-7303-4B63-B2D5-CDF859EA7765}"/>
    <cellStyle name="YY.MM" xfId="12195" xr:uid="{2F5BA5DE-083B-4519-91A6-3030BA3C67A2}"/>
    <cellStyle name="アクセント 1 - 20%" xfId="2130" xr:uid="{2D65D868-4945-4DFA-A968-E5CE35385885}"/>
    <cellStyle name="アクセント 1 - 40%" xfId="2131" xr:uid="{772FD0F6-BD31-4C11-A0B1-D67ACF95A296}"/>
    <cellStyle name="アクセント 1 - 60%" xfId="2132" xr:uid="{AD708DAE-8032-495D-8A98-6B04DD0F6F71}"/>
    <cellStyle name="アクセント 1 2" xfId="2133" xr:uid="{E745EF45-B266-40C8-8F06-7EB1F58CE562}"/>
    <cellStyle name="アクセント 1 3" xfId="2134" xr:uid="{314E2EE5-E368-4085-8459-D985F7936584}"/>
    <cellStyle name="アクセント 1 4" xfId="2135" xr:uid="{6B482680-530D-41D2-AAD2-3D3431F6D37E}"/>
    <cellStyle name="アクセント 1 5" xfId="2136" xr:uid="{A963677E-4015-4E7F-9FBA-0747087A9884}"/>
    <cellStyle name="アクセント 2 - 20%" xfId="2137" xr:uid="{693ED5EA-5E16-4135-A923-35F899236B93}"/>
    <cellStyle name="アクセント 2 - 40%" xfId="2138" xr:uid="{580276A2-36D3-45A3-BA36-7EB2E617F5C2}"/>
    <cellStyle name="アクセント 2 - 60%" xfId="2139" xr:uid="{C994AF8B-F17E-41C9-9137-D991B5C22B44}"/>
    <cellStyle name="アクセント 2 2" xfId="2140" xr:uid="{6FE9E7D6-C928-4FD7-B48C-F37D20901483}"/>
    <cellStyle name="アクセント 2 3" xfId="2141" xr:uid="{16A364F2-C042-4053-B3B9-DD381DBE48FE}"/>
    <cellStyle name="アクセント 2 4" xfId="2142" xr:uid="{035AB8BA-5AF9-4150-B0C7-1374F9CB9605}"/>
    <cellStyle name="アクセント 2 5" xfId="2143" xr:uid="{24C0344D-2B55-4EE7-96D9-07430143417A}"/>
    <cellStyle name="アクセント 3 - 20%" xfId="2144" xr:uid="{A04BD98C-9D46-4584-B70D-E3D55D17C375}"/>
    <cellStyle name="アクセント 3 - 40%" xfId="2145" xr:uid="{AC039499-7B27-4EC4-9973-256C3773C619}"/>
    <cellStyle name="アクセント 3 - 60%" xfId="2146" xr:uid="{AFCD0D5A-8F54-48E9-9E2B-BBE65D8A2031}"/>
    <cellStyle name="アクセント 3 2" xfId="2147" xr:uid="{C815C5B3-1A0E-4B13-ADB8-514F3A90C36F}"/>
    <cellStyle name="アクセント 3 3" xfId="2148" xr:uid="{B6EA6EA8-6E49-49F3-A995-3341A877DB0F}"/>
    <cellStyle name="アクセント 3 4" xfId="2149" xr:uid="{FCAD4E41-D078-41F7-B63C-F38753BC413A}"/>
    <cellStyle name="アクセント 3 5" xfId="2150" xr:uid="{095149CA-4A57-4983-8B6F-B16071B47333}"/>
    <cellStyle name="アクセント 4 - 20%" xfId="2151" xr:uid="{080A4080-F727-453A-A261-799A456FE12D}"/>
    <cellStyle name="アクセント 4 - 40%" xfId="2152" xr:uid="{0C3C4B56-DF3D-443F-A071-A5AB525C9AA0}"/>
    <cellStyle name="アクセント 4 - 60%" xfId="2153" xr:uid="{463BE014-AFDF-429F-8E3D-C9C6271EBA4E}"/>
    <cellStyle name="アクセント 4 2" xfId="2154" xr:uid="{A4B5BBFF-BBFD-4A44-90D9-714EBF146CF6}"/>
    <cellStyle name="アクセント 4 3" xfId="2155" xr:uid="{F77419BC-68E6-411E-8F19-0005B8CE54C4}"/>
    <cellStyle name="アクセント 4 4" xfId="2156" xr:uid="{A7B0BEF4-CED7-4EA8-A88A-6CFD17E256A8}"/>
    <cellStyle name="アクセント 4 5" xfId="2157" xr:uid="{7567F99B-0ACC-4703-AF45-F7B059CFF92C}"/>
    <cellStyle name="アクセント 5 - 20%" xfId="2158" xr:uid="{ACC4AC26-86D9-44FB-9A4A-2ED6A1FDA349}"/>
    <cellStyle name="アクセント 5 - 40%" xfId="2159" xr:uid="{4E83FE11-31A3-4CB4-9472-3350F30730E2}"/>
    <cellStyle name="アクセント 5 - 60%" xfId="2160" xr:uid="{4ED6839A-E4D9-470F-A6D4-7CB5F8BCDADA}"/>
    <cellStyle name="アクセント 5 2" xfId="2161" xr:uid="{83C93A06-98E6-4134-8033-85ED4D848D8A}"/>
    <cellStyle name="アクセント 5 3" xfId="2162" xr:uid="{1D9C6BEB-4D9A-4C5C-875D-9FE1914EE17C}"/>
    <cellStyle name="アクセント 5 4" xfId="2163" xr:uid="{9AF0A6A4-5AD8-4E24-93DF-C1CA818560FE}"/>
    <cellStyle name="アクセント 5 5" xfId="2164" xr:uid="{FE8DDCD1-7195-4142-B46E-913419BBEA0E}"/>
    <cellStyle name="アクセント 6 - 20%" xfId="2165" xr:uid="{635EB6FB-9B4A-44F5-8FA7-68D1EE2D5AE6}"/>
    <cellStyle name="アクセント 6 - 40%" xfId="2166" xr:uid="{2C075132-BC37-40AF-A956-FAEFD031EC88}"/>
    <cellStyle name="アクセント 6 - 60%" xfId="2167" xr:uid="{AE0498D9-48F1-4047-AA6F-748454C58969}"/>
    <cellStyle name="アクセント 6 2" xfId="2168" xr:uid="{8F6B0160-0141-426E-850A-E553F414AD85}"/>
    <cellStyle name="アクセント 6 3" xfId="2169" xr:uid="{27AE7CD7-37D0-4CDF-A493-5D68B4BAFF05}"/>
    <cellStyle name="アクセント 6 4" xfId="2170" xr:uid="{CFAD9353-7A66-40A1-9305-376E17ABA50B}"/>
    <cellStyle name="アクセント 6 5" xfId="2171" xr:uid="{CCAA3357-1A43-4A60-BF42-85B64F6DC0F7}"/>
    <cellStyle name="かっこ" xfId="2172" xr:uid="{BB6F661E-A34F-447A-B214-009FB27E5C47}"/>
    <cellStyle name="スタイル 1" xfId="2173" xr:uid="{ECFC7B40-A14B-4869-BFC0-4C95BEF7F719}"/>
    <cellStyle name="タイトル 2" xfId="2174" xr:uid="{211C1779-DEFB-4F6D-ABE0-31E53D07FF1B}"/>
    <cellStyle name="チェック セル 2" xfId="2175" xr:uid="{8AB379EF-0FC6-4FD6-8724-D3AA68F1D76D}"/>
    <cellStyle name="どちらでもない 2" xfId="2176" xr:uid="{3FD634C3-4DB0-4E0F-98C9-9C9F3143C829}"/>
    <cellStyle name="パーセント 2" xfId="2177" xr:uid="{8BF2923F-1800-43C1-9351-629270743543}"/>
    <cellStyle name="パーセント 3" xfId="2178" xr:uid="{7843102C-1303-46DA-80A6-31EC108C56B7}"/>
    <cellStyle name="パーセント 4" xfId="2179" xr:uid="{AF9E260A-E20F-4107-8FA6-DA45E02C8DFB}"/>
    <cellStyle name="パーセント 5" xfId="2180" xr:uid="{83ED0C51-5EDB-4BFA-95DB-6EAB836C5CCD}"/>
    <cellStyle name="パーセント()" xfId="2181" xr:uid="{9968440C-DEF1-4F0A-BDAC-A787B4B1A4DF}"/>
    <cellStyle name="パーセント(0.00)" xfId="2182" xr:uid="{BA8EE6D5-42F9-413D-A587-35728A119FC3}"/>
    <cellStyle name="パーセント[0.00]" xfId="2183" xr:uid="{FF169413-B892-4CFE-99CE-D1FBD14769CF}"/>
    <cellStyle name="メモ 2" xfId="2184" xr:uid="{E69DF5A5-0065-4942-B251-913D46FA6910}"/>
    <cellStyle name="リンク セル 2" xfId="2185" xr:uid="{0F70A3D8-68C8-4B94-8BED-3FDE64CD5449}"/>
    <cellStyle name="เครื่องหมายเปอร์เซ็นต์_CR-GL" xfId="12196" xr:uid="{E7FC692E-0105-4D0B-A274-4B3A0F7C02F6}"/>
    <cellStyle name="เครื่องหมายจุลภาค 10" xfId="12197" xr:uid="{45DDCCAC-320B-4AFD-90C1-A45FE00A31CF}"/>
    <cellStyle name="เครื่องหมายจุลภาค 11" xfId="12198" xr:uid="{CAAAC45A-E0B3-4EBA-9310-93B88F1AC300}"/>
    <cellStyle name="เครื่องหมายจุลภาค 12" xfId="12199" xr:uid="{55D48D02-880B-4D34-B581-4C930AD1D1CC}"/>
    <cellStyle name="เครื่องหมายจุลภาค 2" xfId="17" xr:uid="{B84D83BE-02C2-4E07-AE69-C114528CBB1C}"/>
    <cellStyle name="เครื่องหมายจุลภาค 2 10" xfId="12201" xr:uid="{6A8C3523-11AC-4F42-BFE3-3274843093F9}"/>
    <cellStyle name="เครื่องหมายจุลภาค 2 10 2" xfId="12202" xr:uid="{2CB43A77-92E6-4EF8-9E1C-9F98E73D360B}"/>
    <cellStyle name="เครื่องหมายจุลภาค 2 11" xfId="12203" xr:uid="{C480816F-5DAD-47D9-9601-1EB54BA536FF}"/>
    <cellStyle name="เครื่องหมายจุลภาค 2 11 2" xfId="12204" xr:uid="{59AF5E3F-0203-4A01-88B7-97EC268894EA}"/>
    <cellStyle name="เครื่องหมายจุลภาค 2 12" xfId="12200" xr:uid="{F594835A-10A6-4E2A-9E09-9606593517DA}"/>
    <cellStyle name="เครื่องหมายจุลภาค 2 2" xfId="18" xr:uid="{B7F96C2A-EB22-4769-AA43-2E97482D4451}"/>
    <cellStyle name="เครื่องหมายจุลภาค 2 2 2" xfId="12206" xr:uid="{4B228604-3098-413B-9188-7D529D933F16}"/>
    <cellStyle name="เครื่องหมายจุลภาค 2 2 3" xfId="12205" xr:uid="{095A1975-F0AB-4792-8211-DA7649544B8E}"/>
    <cellStyle name="เครื่องหมายจุลภาค 2 2 4" xfId="2186" xr:uid="{AFCCACE8-967B-472C-B91C-3E60F91F2564}"/>
    <cellStyle name="เครื่องหมายจุลภาค 2 2 5" xfId="12590" xr:uid="{03E103C6-C530-4565-948E-93453353A749}"/>
    <cellStyle name="เครื่องหมายจุลภาค 2 3" xfId="28" xr:uid="{59A1E8F6-F073-4330-9509-165B09DBDF5A}"/>
    <cellStyle name="เครื่องหมายจุลภาค 2 3 2" xfId="12208" xr:uid="{EF4DE5AB-92F6-4FC1-802D-1DFF9BEA2A5B}"/>
    <cellStyle name="เครื่องหมายจุลภาค 2 3 3" xfId="12207" xr:uid="{737FECF7-BAD4-4206-8302-A9CD31338842}"/>
    <cellStyle name="เครื่องหมายจุลภาค 2 4" xfId="39" xr:uid="{DA3A3F67-7A5E-4150-91DE-247F2F60728C}"/>
    <cellStyle name="เครื่องหมายจุลภาค 2 4 2" xfId="12210" xr:uid="{5DEEC210-70AD-420E-B932-CA5C4077F31D}"/>
    <cellStyle name="เครื่องหมายจุลภาค 2 4 3" xfId="12209" xr:uid="{324F504C-625B-49C4-BB46-28EBEC218E2A}"/>
    <cellStyle name="เครื่องหมายจุลภาค 2 5" xfId="12211" xr:uid="{B7AFC5B8-AC8F-4BD4-81D8-AD6B4252E943}"/>
    <cellStyle name="เครื่องหมายจุลภาค 2 5 2" xfId="12212" xr:uid="{6E2639C2-DC44-49EF-B742-ED2066F4B72F}"/>
    <cellStyle name="เครื่องหมายจุลภาค 2 6" xfId="12213" xr:uid="{5B067A34-C9DB-42BF-B672-035A3B80BF8C}"/>
    <cellStyle name="เครื่องหมายจุลภาค 2 6 2" xfId="12214" xr:uid="{FEFD97E3-5D49-4A3D-871D-06450B824367}"/>
    <cellStyle name="เครื่องหมายจุลภาค 2 7" xfId="12215" xr:uid="{DED79B98-D8A6-40A0-A2C4-7B05FAFB63B6}"/>
    <cellStyle name="เครื่องหมายจุลภาค 2 7 2" xfId="12216" xr:uid="{7CFB079D-947F-4EAA-85FF-EE71A26E2015}"/>
    <cellStyle name="เครื่องหมายจุลภาค 2 8" xfId="12217" xr:uid="{F5E45486-AF3A-4BF7-AB8B-50E9AC9AA666}"/>
    <cellStyle name="เครื่องหมายจุลภาค 2 8 2" xfId="12218" xr:uid="{A1F9E40C-A797-4604-A9BD-811518964A97}"/>
    <cellStyle name="เครื่องหมายจุลภาค 2 9" xfId="12219" xr:uid="{134CEF21-428B-4395-8C63-2534F98AE1CB}"/>
    <cellStyle name="เครื่องหมายจุลภาค 2 9 2" xfId="12220" xr:uid="{DC823C2F-D15A-4FB5-AA69-ADEDEA8728D5}"/>
    <cellStyle name="เครื่องหมายจุลภาค 3" xfId="2187" xr:uid="{DEF06673-0255-4753-BC7D-21D132E11854}"/>
    <cellStyle name="เครื่องหมายจุลภาค 3 2" xfId="12222" xr:uid="{DB1CCB0F-5A6B-43D3-89EC-A39684A76E41}"/>
    <cellStyle name="เครื่องหมายจุลภาค 3 2 2" xfId="12223" xr:uid="{0E67A4FD-EE4E-4D39-998E-6E2A5B0DA6E0}"/>
    <cellStyle name="เครื่องหมายจุลภาค 3 3" xfId="12224" xr:uid="{FC126E22-382B-442C-83A3-68861D008BD4}"/>
    <cellStyle name="เครื่องหมายจุลภาค 3 4" xfId="12221" xr:uid="{EFCCC8F4-3D09-45A6-9D6F-94B79DEC4414}"/>
    <cellStyle name="เครื่องหมายจุลภาค 4" xfId="2188" xr:uid="{5D1171AA-8AA9-4984-93A5-EF860BBEE885}"/>
    <cellStyle name="เครื่องหมายจุลภาค 4 2" xfId="2189" xr:uid="{57F32728-1B11-4557-8377-4F3A24A2DEAB}"/>
    <cellStyle name="เครื่องหมายจุลภาค 4 2 2" xfId="2190" xr:uid="{FED974CA-232C-4722-BB71-BF1585928A5C}"/>
    <cellStyle name="เครื่องหมายจุลภาค 4 3" xfId="2191" xr:uid="{71491429-B845-4722-B17E-DCAF3FD7AF5E}"/>
    <cellStyle name="เครื่องหมายจุลภาค 4 3 2" xfId="2192" xr:uid="{D3F6BF40-A69C-4390-952F-1C225B5BDF12}"/>
    <cellStyle name="เครื่องหมายจุลภาค 4 4" xfId="2193" xr:uid="{600AC170-B284-4E28-815F-677FFA4B119C}"/>
    <cellStyle name="เครื่องหมายจุลภาค 4 5" xfId="12225" xr:uid="{062E9737-A431-44AF-89E7-D59DDB9B31D7}"/>
    <cellStyle name="เครื่องหมายจุลภาค 5" xfId="2194" xr:uid="{E0B88DF8-079A-42FD-82E5-EFB92F35CCF6}"/>
    <cellStyle name="เครื่องหมายจุลภาค 5 2" xfId="12227" xr:uid="{54517B0F-D37E-415F-8B5C-DA7C5921D303}"/>
    <cellStyle name="เครื่องหมายจุลภาค 5 3" xfId="12226" xr:uid="{F8350BA7-C697-49C1-9938-C8BF7520FF5F}"/>
    <cellStyle name="เครื่องหมายจุลภาค 6" xfId="12228" xr:uid="{0F855FF8-2740-4522-B848-4119B7E8FEFA}"/>
    <cellStyle name="เครื่องหมายจุลภาค 7" xfId="12229" xr:uid="{5032A0FD-872A-4606-A403-48B78162B9B0}"/>
    <cellStyle name="เครื่องหมายจุลภาค 8" xfId="12230" xr:uid="{1FA3F79D-F782-4F47-9BCF-B46FEA7CA636}"/>
    <cellStyle name="เครื่องหมายจุลภาค 9" xfId="12231" xr:uid="{8A18A8F9-44BB-4728-874D-5ECFB4D302A1}"/>
    <cellStyle name="เครื่องหมายจุลภาค_GE - July'06" xfId="12608" xr:uid="{F943F1BB-253A-4341-8725-C5D01E2F56AB}"/>
    <cellStyle name="เชื่อมโยงหลายมิติ" xfId="2195" xr:uid="{DC838347-4B1A-4089-ABE6-2B2E3470DE8A}"/>
    <cellStyle name="เชื่อมโยงหลายมิติ 2" xfId="12233" xr:uid="{06B1E6FF-FF48-4EA0-B4DE-DC72287BC7C3}"/>
    <cellStyle name="เชื่อมโยงหลายมิติ 3" xfId="12234" xr:uid="{46779BBD-E418-4344-9355-2E052E81F755}"/>
    <cellStyle name="เชื่อมโยงหลายมิติ 4" xfId="12232" xr:uid="{813AED8F-C7EF-40E0-BEE5-F9F108FC78F4}"/>
    <cellStyle name="เชื่อมโยงหลายมิติ_nuch_SGV" xfId="12235" xr:uid="{3E556FF5-CE78-4B60-B1A5-FC3B6B3356AC}"/>
    <cellStyle name="เซลล์ตรวจสอบ" xfId="12236" xr:uid="{59E68AA1-5BDE-4786-9681-9744290386A4}"/>
    <cellStyle name="เซลล์ตรวจสอบ 2" xfId="12237" xr:uid="{1DF34695-811A-41AE-B495-E2AF33B794A3}"/>
    <cellStyle name="เซลล์ตรวจสอบ 3" xfId="12238" xr:uid="{47F4D0CF-996E-4CF0-BD57-75829FBD9CC7}"/>
    <cellStyle name="เซลล์ที่มีการเชื่อมโยง" xfId="12239" xr:uid="{7321095F-F3F1-49C2-A4FC-E0C6453BBB91}"/>
    <cellStyle name="เซลล์ที่มีการเชื่อมโยง 2" xfId="12240" xr:uid="{7729F151-085C-414F-8528-0805768E6253}"/>
    <cellStyle name="เซลล์ที่มีการเชื่อมโยง 2 2" xfId="12241" xr:uid="{BB938FE0-7F4E-4309-9C93-FE0024B145EC}"/>
    <cellStyle name="เซลล์ที่มีการเชื่อมโยง 3" xfId="12242" xr:uid="{7C591818-BEC9-4CAB-9041-2C36140159C5}"/>
    <cellStyle name="เซลล์ที่มีการเชื่อมโยง 3 2" xfId="12243" xr:uid="{D5787EBC-A56F-4628-8218-01E2CFAEC292}"/>
    <cellStyle name="เซลล์ที่มีการเชื่อมโยง 4" xfId="12244" xr:uid="{2FC4362E-17CF-4F61-8E6E-B8EC0A174A16}"/>
    <cellStyle name="เปอร์เซ็นต์ 2" xfId="2200" xr:uid="{197F2119-2CD5-490B-BF3E-10AA13A2E03A}"/>
    <cellStyle name="เปอร์เซ็นต์ 2 2" xfId="12246" xr:uid="{A700C129-6964-4861-A889-32BBD42EA0D1}"/>
    <cellStyle name="เปอร์เซ็นต์ 2 2 2" xfId="12247" xr:uid="{75B6FBF0-2103-4C7B-8158-3574D355DB31}"/>
    <cellStyle name="เปอร์เซ็นต์ 2 3" xfId="12248" xr:uid="{BA4A9D2C-31A1-435F-8C49-B3F669CFFCF5}"/>
    <cellStyle name="เปอร์เซ็นต์ 2 4" xfId="12245" xr:uid="{41DC50D2-C046-4963-8FA3-62EDFB4F0611}"/>
    <cellStyle name="เปอร์เซ็นต์ 3" xfId="12249" xr:uid="{1E6F975A-F044-49A0-9F29-1EE6BAECA133}"/>
    <cellStyle name="เปอร์เซ็นต์ 3 2" xfId="12250" xr:uid="{B65FCF0E-6EC0-4F76-B1DD-E2D64557B1F9}"/>
    <cellStyle name="เปอร์เซ็นต์ 3 2 2" xfId="12251" xr:uid="{38E3D261-672F-4C2A-A06E-E05BEBFA2A69}"/>
    <cellStyle name="เปอร์เซ็นต์ 3 3" xfId="12252" xr:uid="{257F25A9-CFAF-496E-8C43-2543CAB55548}"/>
    <cellStyle name="เปอร์เซ็นต์ 4" xfId="12253" xr:uid="{8E17B207-0EA5-42ED-A147-5940EE3A4662}"/>
    <cellStyle name="แย่" xfId="12254" xr:uid="{6553AB36-69C6-4F61-9510-462A83210241}"/>
    <cellStyle name="แย่ 2" xfId="12255" xr:uid="{018E0396-7BC8-4552-9BA9-32A0D0DDAD1B}"/>
    <cellStyle name="แย่ 3" xfId="12256" xr:uid="{124C8886-50D4-4C4D-BF6C-7F7BCF72D4EA}"/>
    <cellStyle name="แสดงผล" xfId="12257" xr:uid="{7D1AEFF3-E6B9-433C-911E-327B6D8A2CA3}"/>
    <cellStyle name="แสดงผล 2" xfId="12258" xr:uid="{5F1F8168-FEE2-4816-BBB7-8A3F205597FA}"/>
    <cellStyle name="แสดงผล 3" xfId="12259" xr:uid="{3C2F5229-94EF-40F7-B33F-75E917C83E69}"/>
    <cellStyle name="แสดงผล 4" xfId="12260" xr:uid="{B09AD78D-52F9-4B16-83F1-ED7EB8FBC597}"/>
    <cellStyle name="แสดงผล_Book2" xfId="12261" xr:uid="{7B2AC34F-3606-44B0-BEF9-94E2F7544A12}"/>
    <cellStyle name="การคำนวณ" xfId="12262" xr:uid="{C85FB084-8DDA-4356-9E38-7E9C9298ED94}"/>
    <cellStyle name="การคำนวณ 2" xfId="12263" xr:uid="{BA236191-3C26-4D65-B6ED-B60F1F500387}"/>
    <cellStyle name="การคำนวณ 3" xfId="12264" xr:uid="{18FE378C-FCA1-4981-BD85-073E6654F169}"/>
    <cellStyle name="การคำนวณ 4" xfId="12265" xr:uid="{2D1DD1D6-1188-4DB3-B4AC-DACD871C2C3B}"/>
    <cellStyle name="การคำนวณ_Book2" xfId="12266" xr:uid="{D16C7DE1-C8FD-45EB-B9B9-6A2EAEE03F25}"/>
    <cellStyle name="ข้อความเตือน" xfId="12267" xr:uid="{73AECE31-2A52-495C-BE15-541D037FD4F1}"/>
    <cellStyle name="ข้อความเตือน 2" xfId="12268" xr:uid="{0C56FDC3-A2E3-4D39-934F-3CDC2F454619}"/>
    <cellStyle name="ข้อความเตือน 3" xfId="12269" xr:uid="{D1D3469C-5294-4940-A6D5-AEC1F8F97C57}"/>
    <cellStyle name="ข้อความอธิบาย" xfId="12270" xr:uid="{1E687D5B-B444-4B57-86C7-6D63BB1204E7}"/>
    <cellStyle name="ข้อความอธิบาย 2" xfId="12271" xr:uid="{FA5DBBB6-6569-44D2-951C-BED5717753FA}"/>
    <cellStyle name="ค@ฏ๋_1111D2111DQ2" xfId="12272" xr:uid="{5C4C6020-D624-4D00-9B05-A98D1807A08B}"/>
    <cellStyle name="คdคภฆ์[0]_1111D2111DQ2" xfId="12273" xr:uid="{A7FEC57E-C5AC-4B66-A141-95D04AE1F590}"/>
    <cellStyle name="คdคภฆ์_1111D2111DQ1" xfId="12274" xr:uid="{975D5303-BF9C-42CE-A605-CD0828599E47}"/>
    <cellStyle name="ชื่อเรื่อง" xfId="12275" xr:uid="{9A375368-95A4-4C3A-8594-064F371CA890}"/>
    <cellStyle name="ชื่อเรื่อง 2" xfId="12276" xr:uid="{6C6895CD-AE75-4A60-8E63-713C98193C88}"/>
    <cellStyle name="ชื่อเรื่อง 3" xfId="12277" xr:uid="{C1463F0D-C6AE-45CD-87DD-AB902D157CAD}"/>
    <cellStyle name="ชื่อเรื่อง_Book2" xfId="12278" xr:uid="{F96A3BF2-4227-432A-8E5F-814BB2B9FA7D}"/>
    <cellStyle name="ณfน๔ [0]_Book1" xfId="12279" xr:uid="{44AB636C-F817-464F-94EE-A48B160CDCDF}"/>
    <cellStyle name="ณfน๔_Book1" xfId="12280" xr:uid="{7FF9D207-AEF0-4DE8-B186-C393A7710E42}"/>
    <cellStyle name="ดี" xfId="12281" xr:uid="{EEDEB3AC-C847-4637-A52D-084FF5EDA2BC}"/>
    <cellStyle name="ดี 2" xfId="12282" xr:uid="{5E676884-DDE8-4D08-AE3D-7B8E822228EC}"/>
    <cellStyle name="ดี 3" xfId="12283" xr:uid="{253D5D32-0D69-4DC7-8892-120C1E46A05B}"/>
    <cellStyle name="ตามการเชื่อมโยงหลายมิติ" xfId="2196" xr:uid="{E3B3D37C-60B9-4244-B1AA-8E4D716EF75A}"/>
    <cellStyle name="ตามการเชื่อมโยงหลายมิติ 2" xfId="12285" xr:uid="{48E27986-D563-4F51-A758-7FB9D1898B18}"/>
    <cellStyle name="ตามการเชื่อมโยงหลายมิติ 3" xfId="12286" xr:uid="{2F0840C6-DEAE-4DBE-BD32-BB9E2070D6CC}"/>
    <cellStyle name="ตามการเชื่อมโยงหลายมิติ 4" xfId="12284" xr:uid="{93197C88-CC02-4583-928D-AD3A72CE15A0}"/>
    <cellStyle name="ตามการเชื่อมโยงหลายมิติ_nuch_SGV" xfId="12287" xr:uid="{75438278-0C87-4862-AA13-3D5D22BA3DBA}"/>
    <cellStyle name="น้บะภฒ_95" xfId="12288" xr:uid="{8E092AA7-BE65-4F5F-BB89-EAAC5782BA34}"/>
    <cellStyle name="ปกติ 10" xfId="12289" xr:uid="{CE51008D-0A84-4E77-8DEC-A5B52CABDEDE}"/>
    <cellStyle name="ปกติ 10 2" xfId="12290" xr:uid="{422A97DD-32E1-4E98-88F1-6F790EE4BFDF}"/>
    <cellStyle name="ปกติ 11" xfId="12291" xr:uid="{5C5B620B-2E88-41DB-AB4C-18E9656574EF}"/>
    <cellStyle name="ปกติ 12" xfId="12292" xr:uid="{7964DB27-F290-4A77-A1D0-C5D7F2186193}"/>
    <cellStyle name="ปกติ 13" xfId="12293" xr:uid="{19AB1433-0888-40AB-8A87-3706E36EB91F}"/>
    <cellStyle name="ปกติ 14" xfId="12294" xr:uid="{8102DAA8-C31E-4E90-B9C2-C82192440243}"/>
    <cellStyle name="ปกติ 15" xfId="12295" xr:uid="{3DBA1454-7FE9-448D-8F14-F6D125992C23}"/>
    <cellStyle name="ปกติ 16" xfId="12296" xr:uid="{EF55B172-30D3-4637-B928-C446E93F3325}"/>
    <cellStyle name="ปกติ 17" xfId="12297" xr:uid="{253F7622-E8CB-4A61-9998-D9CB0A467E19}"/>
    <cellStyle name="ปกติ 18" xfId="12298" xr:uid="{33C1B5D5-BF94-49A2-9BE7-EEEC90C0D9EE}"/>
    <cellStyle name="ปกติ 19" xfId="12299" xr:uid="{6807F2C7-BA10-4667-9AE9-0253F2B954FD}"/>
    <cellStyle name="ปกติ 2" xfId="19" xr:uid="{95A83054-B2EF-454D-94E7-6F3E5009F778}"/>
    <cellStyle name="ปกติ 2 10" xfId="12301" xr:uid="{DEE21DC6-4AA6-4D96-9AF5-FEE6FF4B3ADD}"/>
    <cellStyle name="ปกติ 2 10 2" xfId="12302" xr:uid="{49333436-DF15-4009-A547-056D18CDC9F8}"/>
    <cellStyle name="ปกติ 2 11" xfId="12303" xr:uid="{028C2EA6-1B7F-44BA-A66F-CC455A857434}"/>
    <cellStyle name="ปกติ 2 11 2" xfId="12304" xr:uid="{819A6F36-6D7B-43BE-A3A5-F3605A67AE17}"/>
    <cellStyle name="ปกติ 2 12" xfId="12300" xr:uid="{AE6A2B20-0906-439F-BA17-A960CEF9867E}"/>
    <cellStyle name="ปกติ 2 2" xfId="29" xr:uid="{BBBFC304-1F75-4C1A-8B31-96E629EBFDD0}"/>
    <cellStyle name="ปกติ 2 2 2" xfId="12306" xr:uid="{E99A3395-606F-4BFF-8DA9-09332180ADA6}"/>
    <cellStyle name="ปกติ 2 2 3" xfId="12305" xr:uid="{0D71C33A-1431-4115-AADB-5F9E018809DD}"/>
    <cellStyle name="ปกติ 2 3" xfId="12307" xr:uid="{879EBC87-02A3-4629-93A6-9D207DDE80CF}"/>
    <cellStyle name="ปกติ 2 3 2" xfId="12308" xr:uid="{9E4EF374-FC37-416B-B408-6851960DD48F}"/>
    <cellStyle name="ปกติ 2 4" xfId="12309" xr:uid="{45AB6CD4-9413-44FA-9C31-145E22601EE8}"/>
    <cellStyle name="ปกติ 2 4 2" xfId="12310" xr:uid="{89EE4892-8722-4785-A407-4FEB9615F866}"/>
    <cellStyle name="ปกติ 2 5" xfId="12311" xr:uid="{474F24AB-4983-4688-A460-AC8DFFD4B8AF}"/>
    <cellStyle name="ปกติ 2 5 2" xfId="12312" xr:uid="{CF1DF973-9722-428B-9C0C-D0BE72A8DD6A}"/>
    <cellStyle name="ปกติ 2 6" xfId="12313" xr:uid="{05257EB0-483E-40AC-8166-D398368A7929}"/>
    <cellStyle name="ปกติ 2 6 2" xfId="12314" xr:uid="{D14199E8-8064-46D3-BCB6-4AAF33C8C3F9}"/>
    <cellStyle name="ปกติ 2 7" xfId="12315" xr:uid="{9E611631-7D0A-44B3-87A3-2E672A272CCA}"/>
    <cellStyle name="ปกติ 2 7 2" xfId="12316" xr:uid="{B777BA0D-DEBB-4A4D-8574-846872206424}"/>
    <cellStyle name="ปกติ 2 8" xfId="12317" xr:uid="{BAD6A047-6496-42D2-8872-6424D78203EA}"/>
    <cellStyle name="ปกติ 2 8 2" xfId="12318" xr:uid="{3D9FD6CE-E116-43D8-83E9-1C7B8272B702}"/>
    <cellStyle name="ปกติ 2 9" xfId="12319" xr:uid="{7A4BFF55-1223-4F34-897D-26A67ADFF46B}"/>
    <cellStyle name="ปกติ 2 9 2" xfId="12320" xr:uid="{B2DC1392-A139-4595-BA9B-D97F437E4D77}"/>
    <cellStyle name="ปกติ 2_AC_WP_03.31.10_tong" xfId="12321" xr:uid="{F8DDB1E2-643B-4E08-86B0-AA36C286D603}"/>
    <cellStyle name="ปกติ 20" xfId="12322" xr:uid="{F06418CD-50F3-4E44-9F90-9F45F79EB95A}"/>
    <cellStyle name="ปกติ 21" xfId="12323" xr:uid="{393EB843-A2BB-4CF7-8377-D155E128E747}"/>
    <cellStyle name="ปกติ 22" xfId="12324" xr:uid="{171BBE40-F910-497D-8046-7FFAD42894AE}"/>
    <cellStyle name="ปกติ 3" xfId="2198" xr:uid="{0DF2E295-33B0-491A-BD93-C4B570453F43}"/>
    <cellStyle name="ปกติ 3 2" xfId="12326" xr:uid="{5207D55F-411E-4B94-9195-1B81E39133D5}"/>
    <cellStyle name="ปกติ 3 2 2" xfId="12327" xr:uid="{85F76B21-F5F2-4A15-9304-F006DD7252B8}"/>
    <cellStyle name="ปกติ 3 3" xfId="12328" xr:uid="{015C4EF4-5268-4681-B070-5102E7608B8F}"/>
    <cellStyle name="ปกติ 3 4" xfId="12325" xr:uid="{6DBCA883-7E32-41F9-8ECA-A31A7BDF32AB}"/>
    <cellStyle name="ปกติ 3_WP Q4-51" xfId="12329" xr:uid="{338364C4-CAFC-47AE-913B-960A51453EC7}"/>
    <cellStyle name="ปกติ 4" xfId="2199" xr:uid="{55BE8FE7-1837-485D-BA7C-841F50AB3B06}"/>
    <cellStyle name="ปกติ 4 2" xfId="12331" xr:uid="{77A64178-BC57-497B-954F-E2E7A6E67658}"/>
    <cellStyle name="ปกติ 4 3" xfId="12330" xr:uid="{3B569E61-7494-433B-B5D1-78D50014DF68}"/>
    <cellStyle name="ปกติ 5" xfId="12332" xr:uid="{7617D64C-D1CB-4602-A307-6935C1ED9285}"/>
    <cellStyle name="ปกติ 6" xfId="12333" xr:uid="{9A961F1A-D6BA-4F9A-830D-F3227838125C}"/>
    <cellStyle name="ปกติ 7" xfId="12334" xr:uid="{9927856B-EDAE-4C07-88AC-96235DE18EC5}"/>
    <cellStyle name="ปกติ 8" xfId="12335" xr:uid="{A0E18557-C110-4A17-9572-10967164F695}"/>
    <cellStyle name="ปกติ 8 2" xfId="12336" xr:uid="{A03EB25A-04F5-4F49-AB7C-4E62B60A36B2}"/>
    <cellStyle name="ปกติ 9" xfId="12337" xr:uid="{BEC55CCE-5DE1-4383-8F5E-71742C8241A4}"/>
    <cellStyle name="ปกติ_Lead-CPI-04-V2" xfId="12459" xr:uid="{EF48E524-6DB3-49DD-9192-D2295AEC8C02}"/>
    <cellStyle name="ป้อนค่า" xfId="12338" xr:uid="{6023DB06-A563-4271-9C20-AD57932D4883}"/>
    <cellStyle name="ป้อนค่า 2" xfId="12339" xr:uid="{2DBDE89B-6F5D-42C6-B4DC-7F8FAB001D84}"/>
    <cellStyle name="ป้อนค่า 3" xfId="12340" xr:uid="{61713772-1E7E-4F59-8559-B21853F7CEE2}"/>
    <cellStyle name="ปานกลาง" xfId="12341" xr:uid="{5871F9D5-95F0-4443-A4A1-8DEB9A7D9017}"/>
    <cellStyle name="ปานกลาง 2" xfId="12342" xr:uid="{A5D09873-87E5-4A1B-BE49-C80577B1D384}"/>
    <cellStyle name="ปานกลาง 3" xfId="12343" xr:uid="{E856B6AC-E64F-47A1-982F-F8A2FA8FAECB}"/>
    <cellStyle name="ผลรวม 2" xfId="12345" xr:uid="{53D58901-BD98-442D-B685-EE40CC29AED9}"/>
    <cellStyle name="ผลรวม 3" xfId="12346" xr:uid="{00D47730-8653-427B-AE0A-6D3476607CCD}"/>
    <cellStyle name="ฤธถ [0]_10' 0.26D MS" xfId="12347" xr:uid="{592ED667-26DF-4639-8FE8-954B07EEEBAC}"/>
    <cellStyle name="ฤธถ_10' 0.26D MS" xfId="12348" xr:uid="{C1DFEEFD-3A49-4CD8-8B69-42708D03C60F}"/>
    <cellStyle name="ล๋ศญ [0]_10' 0.26D MS" xfId="12349" xr:uid="{27410F6D-F64D-42B0-8C31-BA6618EDD135}"/>
    <cellStyle name="ล๋ศญ_10' 0.26D MS" xfId="12350" xr:uid="{D05286E8-367E-4293-A79D-FD4325DA1A52}"/>
    <cellStyle name="ลักษณะ 1" xfId="12351" xr:uid="{D18AC6DA-6F5D-49E6-9326-31F370C1C9D6}"/>
    <cellStyle name="วฅมุ_#2(M17)_1" xfId="12352" xr:uid="{144874AD-3EBE-4B69-8AD9-BC3880115DF2}"/>
    <cellStyle name="ส่วนที่ถูกเน้น1" xfId="12353" xr:uid="{9FF93F2C-DD55-4E1A-9CB6-ED7E01BA92FE}"/>
    <cellStyle name="ส่วนที่ถูกเน้น1 2" xfId="12354" xr:uid="{877D98AF-57B1-472B-B9FD-2F2B4FADAC54}"/>
    <cellStyle name="ส่วนที่ถูกเน้น1 3" xfId="12355" xr:uid="{99E608D1-669E-4BA9-8EF1-D9BE3E8AC681}"/>
    <cellStyle name="ส่วนที่ถูกเน้น1 4" xfId="12356" xr:uid="{108C58D9-1547-421C-A4FD-EBC348974EF7}"/>
    <cellStyle name="ส่วนที่ถูกเน้น1_Book2" xfId="12357" xr:uid="{F299EBF3-4AB5-4556-B835-F7C273AE20A4}"/>
    <cellStyle name="ส่วนที่ถูกเน้น2" xfId="12358" xr:uid="{9041D5D1-102F-4B26-B26C-55E752DD8405}"/>
    <cellStyle name="ส่วนที่ถูกเน้น2 2" xfId="12359" xr:uid="{5E3D47C0-CF05-4EC2-AD42-FA0CF48E1384}"/>
    <cellStyle name="ส่วนที่ถูกเน้น2 3" xfId="12360" xr:uid="{E5B2D746-EE1A-49E3-AE84-1E2BBAD8640C}"/>
    <cellStyle name="ส่วนที่ถูกเน้น3" xfId="12361" xr:uid="{C9054C39-E9C4-4538-A9FA-EF7D3AB728FE}"/>
    <cellStyle name="ส่วนที่ถูกเน้น3 2" xfId="12362" xr:uid="{D1F71CD3-1A8F-4F4F-AF69-E4F089530EE7}"/>
    <cellStyle name="ส่วนที่ถูกเน้น3 3" xfId="12363" xr:uid="{58378563-2C86-410F-A2D4-64468F2414C8}"/>
    <cellStyle name="ส่วนที่ถูกเน้น4" xfId="12364" xr:uid="{EE6742BB-C1CB-40FF-AC84-C731E2328449}"/>
    <cellStyle name="ส่วนที่ถูกเน้น4 2" xfId="12365" xr:uid="{3C9D27CE-D90B-4C38-A082-A0E115C15B89}"/>
    <cellStyle name="ส่วนที่ถูกเน้น4 3" xfId="12366" xr:uid="{759BEED1-27A3-450D-9C73-54C0E4ECA361}"/>
    <cellStyle name="ส่วนที่ถูกเน้น4 4" xfId="12367" xr:uid="{6247DD97-1981-4E2A-9699-453354D8DD40}"/>
    <cellStyle name="ส่วนที่ถูกเน้น4_Book2" xfId="12368" xr:uid="{CF5B966B-68D5-4EDF-9D73-C5D7D40D4A4A}"/>
    <cellStyle name="ส่วนที่ถูกเน้น5" xfId="12369" xr:uid="{1B6CDAEE-5B64-46E6-800D-81E7577CE86E}"/>
    <cellStyle name="ส่วนที่ถูกเน้น5 2" xfId="12370" xr:uid="{49CD5984-159D-4F29-B485-AE7F1EA49AD1}"/>
    <cellStyle name="ส่วนที่ถูกเน้น5 3" xfId="12371" xr:uid="{417E37D4-8BF2-472A-BD00-53AA5B49A180}"/>
    <cellStyle name="ส่วนที่ถูกเน้น6" xfId="12372" xr:uid="{FB91AA04-B183-42E1-94B1-FB951F893376}"/>
    <cellStyle name="ส่วนที่ถูกเน้น6 2" xfId="12373" xr:uid="{457A97AF-685F-4BB0-9DE8-770DCB74AD18}"/>
    <cellStyle name="ส่วนที่ถูกเน้น6 3" xfId="12374" xr:uid="{471C4B27-7CA6-488B-9B98-D62C961B0014}"/>
    <cellStyle name="หมายเหตุ" xfId="12375" xr:uid="{DCDA63D9-5618-4B29-A02F-8EB06E4D9930}"/>
    <cellStyle name="หมายเหตุ 2" xfId="12376" xr:uid="{63786A85-F141-4EE2-ABDE-D1607BF10750}"/>
    <cellStyle name="หมายเหตุ 2 2" xfId="12377" xr:uid="{65E8FC77-61EF-4E65-9D64-3CEE30E152BE}"/>
    <cellStyle name="หมายเหตุ 3" xfId="12378" xr:uid="{7BCA2368-C60D-4E1E-AAAF-81742A6D5D43}"/>
    <cellStyle name="หมายเหตุ 4" xfId="12379" xr:uid="{C6D7FD53-DD32-4679-BE2C-97EB1E141BA2}"/>
    <cellStyle name="หมายเหตุ_Sheet1" xfId="12380" xr:uid="{43F047BD-447E-4ACF-8E05-BDCD3CE58CAB}"/>
    <cellStyle name="หัวเรื่อง 1" xfId="12381" xr:uid="{0A4866A7-FF7F-4A05-9D4B-9F28746351F7}"/>
    <cellStyle name="หัวเรื่อง 1 2" xfId="12382" xr:uid="{3017F821-F456-4697-BAAE-FA13CD02D9C4}"/>
    <cellStyle name="หัวเรื่อง 1 3" xfId="12383" xr:uid="{057E36BC-0858-4CC0-A48B-5B13A4C2E36F}"/>
    <cellStyle name="หัวเรื่อง 1_Book2" xfId="12384" xr:uid="{FCBEA3A7-D5C9-40E5-B34E-05EF2B1A9645}"/>
    <cellStyle name="หัวเรื่อง 2" xfId="12385" xr:uid="{FC1FC685-22B8-48C9-A55D-8415BABA99D1}"/>
    <cellStyle name="หัวเรื่อง 2 2" xfId="12386" xr:uid="{14B2ED6A-4400-4844-84B8-FF57BE1CC410}"/>
    <cellStyle name="หัวเรื่อง 2 3" xfId="12387" xr:uid="{93F11BB6-D704-46FC-8190-7B4FBFF60454}"/>
    <cellStyle name="หัวเรื่อง 2_Book2" xfId="12388" xr:uid="{85241A9E-B83A-4EEB-B195-5D75D1F59274}"/>
    <cellStyle name="หัวเรื่อง 3" xfId="12389" xr:uid="{18879C85-02DD-47AC-A0AC-8AF3CB22C5AF}"/>
    <cellStyle name="หัวเรื่อง 3 2" xfId="12390" xr:uid="{17AD6617-FAB0-4EFD-966B-BCEBCF9DBD17}"/>
    <cellStyle name="หัวเรื่อง 3 2 2" xfId="12391" xr:uid="{D71C5312-FF6B-4B71-838F-01FF71B76721}"/>
    <cellStyle name="หัวเรื่อง 3 3" xfId="12392" xr:uid="{949304D3-FFC5-4ADD-ACC9-A09A514D2D27}"/>
    <cellStyle name="หัวเรื่อง 3 3 2" xfId="12393" xr:uid="{31C6CC37-F76D-4EA9-9185-30562EA89094}"/>
    <cellStyle name="หัวเรื่อง 3 4" xfId="12394" xr:uid="{D839DF0E-C599-4A23-BCC7-7DFD03BB77B4}"/>
    <cellStyle name="หัวเรื่อง 3_Book2" xfId="12395" xr:uid="{480CD62F-A6FA-484D-898E-20FD90F058FC}"/>
    <cellStyle name="หัวเรื่อง 4" xfId="12396" xr:uid="{8D35504E-A6AF-4542-98AA-07E388A91A54}"/>
    <cellStyle name="หัวเรื่อง 4 2" xfId="12397" xr:uid="{5E602CA6-58B6-4E7E-B442-D3F3F8666F60}"/>
    <cellStyle name="หัวเรื่อง 4 3" xfId="12398" xr:uid="{B34D413F-F6F9-4CC8-AFE7-A2C228642BB2}"/>
    <cellStyle name="หัวเรื่อง 4_Book2" xfId="12399" xr:uid="{9FFB5D41-3FE0-4537-B141-0A2EA7C7B4A3}"/>
    <cellStyle name="_pldt" xfId="2201" xr:uid="{09335762-7658-46A8-9CCC-6337B261DF25}"/>
    <cellStyle name="_PLDT" xfId="2202" xr:uid="{DB63DFA5-566A-4558-8D76-5D0C35760C86}"/>
    <cellStyle name="?_Market Price" xfId="2203" xr:uid="{93942BA7-B8D4-44E9-AD03-7BD27ED6C343}"/>
    <cellStyle name="遽_4錯褒瞳" xfId="2204" xr:uid="{F158D4BA-B196-4B9D-9BB2-5A56B10C1D39}"/>
    <cellStyle name="_x001d_๐'_x000c_๏๗_x000c_โU_x0001_ช_x0005_๙_x0011__x0007__x0001__x0001_" xfId="12400" xr:uid="{8FDD1019-EB1B-47F0-8041-19DEEFAB3FE0}"/>
    <cellStyle name="_x001d_・_x000c_#_x000b__x000d__x0016_U_x0001_&gt;_x0006_・_x000f__x0001__x0001_" xfId="2205" xr:uid="{806C9F35-916B-432E-AEF6-EFF7B49CD44C}"/>
    <cellStyle name="_x001d__x000c_・'_x000d_ﾟU_x0001_:_x0015_・_x0007__x0001__x0001_" xfId="2206" xr:uid="{14262E99-AECD-40BF-976C-D055AC29F2C4}"/>
    <cellStyle name="쉼표 [0]_RI FS APRIL 02" xfId="12401" xr:uid="{2A79FECD-D583-4CCC-8DF4-3168440AE110}"/>
    <cellStyle name="쉼표_MapleSEA_RoyaltyReport_Sep2005_Sample1" xfId="2207" xr:uid="{B104011B-5A57-4611-8D59-C6436871CD98}"/>
    <cellStyle name="콤마 [0]_BOILER-CO1" xfId="2208" xr:uid="{26C54BF9-EF0E-4089-8B10-C55A5C786D34}"/>
    <cellStyle name="콤마_BOILER-CO1" xfId="2209" xr:uid="{C194B5B5-8507-4764-A31A-93735A960D5F}"/>
    <cellStyle name="통화 [0]_BOILER-CO1" xfId="2210" xr:uid="{F0F84B23-6BC0-4798-BAC0-4E819FEA2AF9}"/>
    <cellStyle name="통화_BOILER-CO1" xfId="2211" xr:uid="{77BED3F5-C865-4879-B17C-B5C5E2B91938}"/>
    <cellStyle name="표준_0N-HANDLING " xfId="2212" xr:uid="{729D7B33-B071-44A6-9EBF-78946CF46402}"/>
    <cellStyle name="一般 2" xfId="2213" xr:uid="{10A8813B-C81B-4329-B9E3-AAA566405A0E}"/>
    <cellStyle name="一般 2 2" xfId="2214" xr:uid="{96A951DC-3C62-4B0E-AD55-D8C6306C85DF}"/>
    <cellStyle name="一般 2_Refined - Section L - Accruals and other payables - 1210" xfId="2215" xr:uid="{DBB1CBAB-515C-4C75-B729-C8A38B2F220E}"/>
    <cellStyle name="一般 3" xfId="2216" xr:uid="{081CE8E8-0752-4519-8811-822443AEF3C5}"/>
    <cellStyle name="一般 4" xfId="2217" xr:uid="{82D4BAE8-61DC-421C-AB9B-EE9B84BD0EA2}"/>
    <cellStyle name="一般 5" xfId="2218" xr:uid="{0E6FB15A-230F-4E1F-A785-B8DE4E01810A}"/>
    <cellStyle name="一般_190204-HSBC Broking" xfId="2219" xr:uid="{FCBCB3C6-0DCA-4C6D-8597-810E383A3ED3}"/>
    <cellStyle name="下点線" xfId="2220" xr:uid="{83C811D9-2928-4635-AC3F-84CE8C6EDFA8}"/>
    <cellStyle name="不良" xfId="2221" xr:uid="{757D8067-6538-4580-BA83-C09F994F62D6}"/>
    <cellStyle name="中等" xfId="2222" xr:uid="{0A8ED2F1-0530-4070-9657-67A7D9358600}"/>
    <cellStyle name="備註" xfId="2223" xr:uid="{7DEA420B-CA47-4845-82DD-3CC1C1CD464D}"/>
    <cellStyle name="入力 2" xfId="2224" xr:uid="{2C3F8AC7-079D-4791-967D-DCA8020A3F15}"/>
    <cellStyle name="出力 2" xfId="2225" xr:uid="{EE58240B-6B2D-46DB-9B0F-DB10A3918306}"/>
    <cellStyle name="千位[0]_2长期借款" xfId="2226" xr:uid="{FB4F4271-703C-40CB-85D8-99900CAF3498}"/>
    <cellStyle name="千位_2长期借款" xfId="2227" xr:uid="{C95E6A18-B604-47AC-B8DD-4CB01C07E094}"/>
    <cellStyle name="千位分隔 2" xfId="12402" xr:uid="{EDC0AC2F-A0CE-47EA-BFEB-877E305CC8E9}"/>
    <cellStyle name="千位分隔[0]_03" xfId="2228" xr:uid="{34C481DB-C87A-4C98-B735-0992EB5E30B2}"/>
    <cellStyle name="千位分隔_00销售明细表" xfId="2229" xr:uid="{68B93ABE-2CFA-4940-A065-724C743EEDE2}"/>
    <cellStyle name="千分位 2" xfId="2230" xr:uid="{D339D877-E42F-4F2D-9E4A-7E82D4CFE8D9}"/>
    <cellStyle name="千分位 3" xfId="2231" xr:uid="{35FFF500-5D8B-440B-AAE6-46553F1833D5}"/>
    <cellStyle name="千分位 4" xfId="2232" xr:uid="{54B4C8DE-6BBB-4EA3-93B9-9560E67DC555}"/>
    <cellStyle name="千分位 5" xfId="2233" xr:uid="{B2D04627-4067-49F0-93AC-D72E41568B02}"/>
    <cellStyle name="千分位 6" xfId="2234" xr:uid="{FDD832DF-223C-489A-B97B-208D820B8369}"/>
    <cellStyle name="千分位[0]_2002CAP" xfId="12403" xr:uid="{AA672C04-22A3-418A-BF93-B0C825EA0563}"/>
    <cellStyle name="千分位_2002CAP" xfId="12404" xr:uid="{D2E2BBA0-9D62-41AE-BFFB-6B00D287ABD0}"/>
    <cellStyle name="单位码" xfId="2235" xr:uid="{2C713A37-7FA4-4BA6-BC7A-A009AD35FFAA}"/>
    <cellStyle name="合計" xfId="2236" xr:uid="{816D7528-3667-4200-A4AE-5CAC82933E5C}"/>
    <cellStyle name="合計行" xfId="2237" xr:uid="{26E0DCFD-32D0-43B9-A7B6-7EFD35DC5EEF}"/>
    <cellStyle name="后继超级链接" xfId="2238" xr:uid="{CA6CC73C-9642-44C0-833D-9F5B7B70CB07}"/>
    <cellStyle name="在庫" xfId="2239" xr:uid="{A24743D1-F2BA-401B-AE9B-A4D31C5F2B1C}"/>
    <cellStyle name="壞" xfId="2240" xr:uid="{1E91BB6D-0323-42F5-AD28-B32EF7A9ABEC}"/>
    <cellStyle name="壞_233040-Customer dep(EME-Tooling)" xfId="2241" xr:uid="{E054743D-107C-4007-815C-66AF0477B50E}"/>
    <cellStyle name="壞_39 - Trade receivables_v2" xfId="2242" xr:uid="{006F55E7-8396-4549-9E3B-8A9F6228A5ED}"/>
    <cellStyle name="壞_Refined - D Section - FY2008 - ROL" xfId="2243" xr:uid="{C13DFED9-CCE1-4AC2-974A-8A294E864F4B}"/>
    <cellStyle name="壞_Refined - Section C - Inventory - 1210" xfId="2244" xr:uid="{D98F1AFD-3D32-4D86-B6F1-E3806D2A32B1}"/>
    <cellStyle name="壞_Refined - Section D - Deposits, prepayment and other receivables - 1210" xfId="2245" xr:uid="{4AB7EDE8-5628-4399-83C2-B750848A3152}"/>
    <cellStyle name="壞_Refined - Section L - Accruals and other payables - 1210" xfId="2246" xr:uid="{F9596D0F-833B-44FB-9059-0B70B41B1D44}"/>
    <cellStyle name="壞_Refined - Section PD- Income Statement-1210" xfId="2247" xr:uid="{FBB5CADD-0BC8-463C-9F87-1FD28ACF20FD}"/>
    <cellStyle name="备注" xfId="2248" xr:uid="{C2DFE4F5-C68A-455B-B105-84A8DCF6D2E1}"/>
    <cellStyle name="好" xfId="2249" xr:uid="{C31BA15A-9477-4F05-B6CC-A848653830BF}"/>
    <cellStyle name="好_233040-Customer dep(EME-Tooling)" xfId="2250" xr:uid="{FB3AA0F5-8991-4F62-A1D9-479EED808E58}"/>
    <cellStyle name="好_39 - Trade receivables_v2" xfId="2251" xr:uid="{9AEAD907-F008-4E2F-BA22-1541869D12DF}"/>
    <cellStyle name="好_Refined - D Section - FY2008 - ROL" xfId="2252" xr:uid="{F69A248E-4968-4A18-A719-7BB6D3D5D6FC}"/>
    <cellStyle name="好_Refined - Section C - Inventory - 1210" xfId="2253" xr:uid="{205DC758-1B6D-4783-9645-8D554C1521D6}"/>
    <cellStyle name="好_Refined - Section D - Deposits, prepayment and other receivables - 1210" xfId="2254" xr:uid="{EF77171D-3CFF-4B61-9E66-A63DA48634D8}"/>
    <cellStyle name="好_Refined - Section L - Accruals and other payables - 1210" xfId="2255" xr:uid="{34B25505-1485-49B1-8970-8385A444890A}"/>
    <cellStyle name="好_Refined - Section PD- Income Statement-1210" xfId="2256" xr:uid="{F68535CE-8252-480B-B480-D2D1CB29B5A4}"/>
    <cellStyle name="寥碟徽_95" xfId="2257" xr:uid="{3484760D-B3BB-4416-B5A6-9B4D1ECCE75B}"/>
    <cellStyle name="小标题" xfId="2258" xr:uid="{4F1C7DCE-5919-4397-A534-8A0C85484ACE}"/>
    <cellStyle name="巍葆 [0]_95" xfId="2259" xr:uid="{46099B59-D85D-47A6-9FE8-2C9D85DE421C}"/>
    <cellStyle name="巍葆_95" xfId="2260" xr:uid="{AB898522-09C8-4C38-B447-B42F81D1A446}"/>
    <cellStyle name="已瀏覽過的超連結TLDTB 98" xfId="2261" xr:uid="{090723A2-C9D2-4B35-AAD3-8714E7ECA762}"/>
    <cellStyle name="常?_PERSONAL" xfId="2262" xr:uid="{733E2E8F-8DD0-448C-8325-EDBA87CF4C93}"/>
    <cellStyle name="常规 2" xfId="12405" xr:uid="{5EC1EE35-EE4B-49DB-A734-2A25C7925C40}"/>
    <cellStyle name="常规 2 2" xfId="12406" xr:uid="{6EF885ED-B191-41BC-835C-343B57CBDA6A}"/>
    <cellStyle name="常规 2 2 2" xfId="12407" xr:uid="{9AA28B4A-8967-438D-ADAE-D074B82C7E98}"/>
    <cellStyle name="常规 2 3" xfId="12408" xr:uid="{A77B19C2-29DA-4E55-B0CF-62247B73D92C}"/>
    <cellStyle name="常规 2 4" xfId="12409" xr:uid="{D9B869F7-B785-4137-A0F5-77041757F82D}"/>
    <cellStyle name="常规 2_Quotation_LED lamp_Handson_2012_Quotation_LED lamp_Handson_201208" xfId="12410" xr:uid="{1E437F3B-E505-43E6-9A07-FB8735B576B2}"/>
    <cellStyle name="常规 3" xfId="12411" xr:uid="{4061AFA3-1F17-41B4-B1DA-4B28BBB5A3C1}"/>
    <cellStyle name="常规 4" xfId="12412" xr:uid="{094D5A2F-C72F-417B-92FE-EDC76129B3F8}"/>
    <cellStyle name="常规_（新）存货集团往来等审计表格(之江04.8.7.)" xfId="2263" xr:uid="{321370CC-FEEB-4EAF-A69A-85672942414B}"/>
    <cellStyle name="強調 1" xfId="2264" xr:uid="{A205FC71-5B97-4699-8CCF-721A77F03D83}"/>
    <cellStyle name="強調 2" xfId="2265" xr:uid="{B0862A96-DD13-4818-BEF8-8CF78B3E7888}"/>
    <cellStyle name="強調 3" xfId="2266" xr:uid="{F3A5A91D-BFCF-43C7-94B9-72AF18BE1244}"/>
    <cellStyle name="征缴金额" xfId="2267" xr:uid="{770CC06D-333C-44F3-86E5-D55A4322BA66}"/>
    <cellStyle name="悪い 2" xfId="2268" xr:uid="{AF078D2C-241A-40B5-971A-CFC41D73EDF7}"/>
    <cellStyle name="折り返し" xfId="2269" xr:uid="{DD54A290-6DA1-440E-AB4F-450FC113F2CF}"/>
    <cellStyle name="收款日期" xfId="2270" xr:uid="{80225801-FF46-4FE0-BAC8-855AD2B4B85C}"/>
    <cellStyle name="日期" xfId="2271" xr:uid="{86815D0F-75AA-491F-AF91-07C1CF692EC8}"/>
    <cellStyle name="普通" xfId="2272" xr:uid="{A7DD5A59-80FC-4AA1-8FF5-E868E24D845F}"/>
    <cellStyle name="月度" xfId="2273" xr:uid="{4FEF9C83-4669-4814-B904-FAA8187A11F2}"/>
    <cellStyle name="未定義" xfId="2274" xr:uid="{86F03969-288B-4C1D-9171-70AD8DE44A72}"/>
    <cellStyle name="标题" xfId="2275" xr:uid="{00BDD09B-0DC9-4BDA-AEDA-1AC8B348DC24}"/>
    <cellStyle name="桁区切り [0.00] 2" xfId="2276" xr:uid="{0C1B69A1-D603-4099-89B9-7DE973B4745F}"/>
    <cellStyle name="桁区切り [0.00]_AUG98" xfId="12413" xr:uid="{01AAB1F4-ECCF-4015-8039-AC88510F6357}"/>
    <cellStyle name="桁区切り 10" xfId="2277" xr:uid="{C5621711-5242-47DB-821D-E77EA7539CED}"/>
    <cellStyle name="桁区切り 11" xfId="2278" xr:uid="{5C2A8A4F-48F6-46D9-B662-CD90537BD4DE}"/>
    <cellStyle name="桁区切り 12" xfId="2279" xr:uid="{74FD9589-BA0C-440E-9628-000DB16C3BEA}"/>
    <cellStyle name="桁区切り 2" xfId="2280" xr:uid="{49086B66-64E2-49F2-A0B9-A9DD07F64D60}"/>
    <cellStyle name="桁区切り 3" xfId="2281" xr:uid="{E9BF4195-07EC-4DDA-9B23-CB2B0731556B}"/>
    <cellStyle name="桁区切り 4" xfId="2282" xr:uid="{1ED78CA4-C7C1-4CA1-AD02-4D08C3807FDE}"/>
    <cellStyle name="桁区切り 5" xfId="2283" xr:uid="{54FF176D-5343-41FA-9E7B-ABE1239D6EAD}"/>
    <cellStyle name="桁区切り 6" xfId="2284" xr:uid="{A93F5901-913E-4FB9-B78A-7927EA73079F}"/>
    <cellStyle name="桁区切り 7" xfId="2285" xr:uid="{347CFD7A-DF6F-4428-BF05-064F9FB13355}"/>
    <cellStyle name="桁区切り 8" xfId="2286" xr:uid="{26E55E7D-88A2-4CFF-8E69-46C17CE1707D}"/>
    <cellStyle name="桁区切り 9" xfId="2287" xr:uid="{FFB9B98B-BE85-4AE5-BFE2-BAA86C34F0E5}"/>
    <cellStyle name="桁区切り_BOI提出輸入品" xfId="12414" xr:uid="{E2F704F6-0720-4C91-BA9A-BAC3009D41C7}"/>
    <cellStyle name="標準 10" xfId="2288" xr:uid="{1EE768A8-9ECA-4244-891F-D096FFD92A56}"/>
    <cellStyle name="標準 11" xfId="2289" xr:uid="{CF5FCED6-21B1-43F4-B9B8-4561DFB47E6E}"/>
    <cellStyle name="標準 2" xfId="2290" xr:uid="{1DF0F401-8F49-4105-A03C-12C4A602D36E}"/>
    <cellStyle name="標準 2 2" xfId="2291" xr:uid="{6D903C61-FFC0-469F-BD75-F476C15F767F}"/>
    <cellStyle name="標準 2 3" xfId="2292" xr:uid="{645CDBE6-FB2F-4277-9952-595455919299}"/>
    <cellStyle name="標準 2_APJ_Adjustment_Tax_Aug 2010" xfId="2293" xr:uid="{19AE6B18-AA89-436A-BAD4-5E84B8DC71F8}"/>
    <cellStyle name="標準 3" xfId="2294" xr:uid="{74CD43AD-2C2A-4783-8A52-44005C658D74}"/>
    <cellStyle name="標準 4" xfId="2295" xr:uid="{3A2B2D90-9E62-4BFF-9DCD-E4785D7A7CD9}"/>
    <cellStyle name="標準 5" xfId="2296" xr:uid="{77DBFEB9-217E-4CAF-B909-559D093065FD}"/>
    <cellStyle name="標準 6" xfId="2297" xr:uid="{AE92D8C3-440B-4BE8-A41C-88BD9E60F04C}"/>
    <cellStyle name="標準 7" xfId="2298" xr:uid="{03B2FB22-63D0-499A-B390-45F667566A9C}"/>
    <cellStyle name="標準 8" xfId="2299" xr:uid="{0DD167F0-C097-440B-92FE-0554D132D86B}"/>
    <cellStyle name="標準 9" xfId="2300" xr:uid="{586E03A3-3808-4ED5-B050-A403668F4FB9}"/>
    <cellStyle name="標準_(3)売掛金" xfId="12415" xr:uid="{2B5A3C42-4802-4F9C-834E-642AD697DDC5}"/>
    <cellStyle name="標題" xfId="2301" xr:uid="{47430C9C-4EC6-4CDD-B1D9-225A3D8B36EE}"/>
    <cellStyle name="標題 1" xfId="2302" xr:uid="{750E0536-28BA-45AA-9862-CB59D660C7DE}"/>
    <cellStyle name="標題 2" xfId="2303" xr:uid="{68A26B5A-0635-4807-B1A1-D478447A1390}"/>
    <cellStyle name="標題 3" xfId="2304" xr:uid="{15027F60-ECE0-48A1-BAE7-13D382D60A41}"/>
    <cellStyle name="標題 4" xfId="2305" xr:uid="{CDFD3B0A-D278-4641-BB5C-10501D14F7C5}"/>
    <cellStyle name="標題_39 - Trade receivables_v2" xfId="2306" xr:uid="{718423D1-E896-4F14-8DBF-B16E88D55606}"/>
    <cellStyle name="樣式 1" xfId="2307" xr:uid="{D4AEB32F-8313-4B70-A7F3-9FBC689931FC}"/>
    <cellStyle name="檢查儲存格" xfId="2308" xr:uid="{D968C391-D8B9-4AB3-A014-3A2079895A68}"/>
    <cellStyle name="烹拳 [0]_97MBO" xfId="2309" xr:uid="{5A73460E-5208-49B1-9F35-F77573535CEB}"/>
    <cellStyle name="烹拳_97MBO" xfId="2310" xr:uid="{BDF7EBDF-0757-49DB-B6AA-90F934BD8E71}"/>
    <cellStyle name="电话" xfId="2311" xr:uid="{DFD1B5FA-9CB6-4580-A482-16D0BFB488C4}"/>
    <cellStyle name="百分比 2" xfId="2312" xr:uid="{678C1080-AD8A-47EA-8C30-C4BBF89325F2}"/>
    <cellStyle name="百分比 2 2" xfId="12416" xr:uid="{2E81EDBA-9831-4A51-8693-084E5C44FA50}"/>
    <cellStyle name="禬硈?PL" xfId="2313" xr:uid="{820C759B-9605-4B34-89B2-9898530FE984}"/>
    <cellStyle name="禬硈挡" xfId="2314" xr:uid="{447948FC-69F8-47E4-9602-175BBF85E5BF}"/>
    <cellStyle name="繦禬硈挡" xfId="2315" xr:uid="{4FBD85C0-C8CE-482F-8985-4028115C418B}"/>
    <cellStyle name="结算期" xfId="2316" xr:uid="{294081B8-29D9-4F8B-AF66-4A543A727A0D}"/>
    <cellStyle name="良" xfId="2317" xr:uid="{001A8429-3278-4F3B-895A-6158016A4238}"/>
    <cellStyle name="良い 2" xfId="2318" xr:uid="{C85B8B0E-3BF0-467B-9EAD-11A3DECB0608}"/>
    <cellStyle name="見出し 1 2" xfId="2319" xr:uid="{D1E70D96-F60F-48F6-8E4A-EF1402E5A1FD}"/>
    <cellStyle name="見出し 2 2" xfId="2320" xr:uid="{65CFEF08-EF63-4EE3-9553-21F586F8CC28}"/>
    <cellStyle name="見出し 3 2" xfId="2321" xr:uid="{0BCAD964-1AB4-4FB1-B05D-ED55FE7119DC}"/>
    <cellStyle name="見出し 4 2" xfId="2322" xr:uid="{18F8C408-83C6-473F-808E-194D4C317A14}"/>
    <cellStyle name="見出し１" xfId="2323" xr:uid="{389DB3B5-44D9-4246-BAF3-C8A590AEC952}"/>
    <cellStyle name="計算 2" xfId="2324" xr:uid="{912411F7-F120-40FC-B436-911624E16080}"/>
    <cellStyle name="計算方式" xfId="2325" xr:uid="{7EB2AE54-295F-41AB-B9C8-0DAA31193B48}"/>
    <cellStyle name="說明文字" xfId="2326" xr:uid="{B0673B2E-FC7D-4F53-A75D-D131C4D2FA28}"/>
    <cellStyle name="説明文 2" xfId="2327" xr:uid="{9A621559-BAFF-4451-9969-BF0CF892CFAF}"/>
    <cellStyle name="警告文 2" xfId="2328" xr:uid="{D73788B9-8DB0-458F-AC0B-D253AFBCC155}"/>
    <cellStyle name="警告文字" xfId="2329" xr:uid="{B58841C3-82CD-4D7D-A211-21FD533099F5}"/>
    <cellStyle name="貨幣 [0]_2002CAP" xfId="12417" xr:uid="{3F0F7E9D-81E6-41BC-A24A-AD6C1998C08A}"/>
    <cellStyle name="貨幣 2" xfId="2330" xr:uid="{197695C6-FAC2-44CC-8104-2D063D108361}"/>
    <cellStyle name="貨幣[0]_1996" xfId="2331" xr:uid="{52A1135F-D499-48A5-BF1F-C3C755C63AD6}"/>
    <cellStyle name="貨幣_2002CAP" xfId="12418" xr:uid="{281B20ED-AA64-4B40-ACC8-D790935FF44E}"/>
    <cellStyle name="货币[0]_consolidation schedules 31-12-01" xfId="2332" xr:uid="{2556358E-7FF1-46DE-AEBC-852B83DF4294}"/>
    <cellStyle name="货币_consolidation schedules 31-12-01" xfId="2333" xr:uid="{DEB81F86-5ACE-42BD-B9D5-B35B769CB094}"/>
    <cellStyle name="资产" xfId="2334" xr:uid="{BB4BC280-7F49-4E74-86A6-BF5677CB025A}"/>
    <cellStyle name="超级链接" xfId="2335" xr:uid="{E7626CD3-3ED6-4C59-AD22-17DF42D9DE0A}"/>
    <cellStyle name="超連結PLD" xfId="2336" xr:uid="{B0545961-B81F-4375-9CCC-5E8F54C7CCAA}"/>
    <cellStyle name="輔色1" xfId="2337" xr:uid="{658CDAE0-68AC-440A-AD68-0702EA4851F1}"/>
    <cellStyle name="輔色2" xfId="2338" xr:uid="{D704A99D-2608-4868-81CD-201C5571ACAC}"/>
    <cellStyle name="輔色3" xfId="2339" xr:uid="{991FA659-8EBC-490B-A485-83569F78FB4E}"/>
    <cellStyle name="輔色4" xfId="2340" xr:uid="{FA222E6F-B56D-464E-92CE-5828BD84940C}"/>
    <cellStyle name="輔色5" xfId="2341" xr:uid="{672CA414-1FE5-44AB-8413-D5E1C1F28D43}"/>
    <cellStyle name="輔色6" xfId="2342" xr:uid="{A71045FA-2947-4699-B4BF-45D1241361FF}"/>
    <cellStyle name="輸入" xfId="2343" xr:uid="{515D8BD3-24D8-42C6-B902-AB1108629656}"/>
    <cellStyle name="輸出" xfId="2344" xr:uid="{5A94CE5E-0CD7-4F1B-AEA9-AD93B0F6B22E}"/>
    <cellStyle name="通貨 [0.00]_BOI提出輸入品" xfId="12419" xr:uid="{A84CD083-FA1B-4F5E-B0FE-671D7EC78CF9}"/>
    <cellStyle name="通貨_BOI提出輸入品" xfId="12420" xr:uid="{34FA4FCC-B6CC-48E5-865E-0A0D06E7C92D}"/>
    <cellStyle name="連結的儲存格" xfId="2345" xr:uid="{EF56C538-482E-49BC-A079-817B65FD4629}"/>
    <cellStyle name="钎霖_laroux" xfId="2346" xr:uid="{16EFBAE2-5A0A-4D3D-B4E6-284751C60563}"/>
    <cellStyle name="隨後的超連結" xfId="2347" xr:uid="{A3C6967F-BB7D-42E5-841C-59438688609A}"/>
    <cellStyle name="集計 2" xfId="2348" xr:uid="{D5E3850E-8628-4FDC-A055-1BC8225BE33B}"/>
    <cellStyle name="霓付 [0]_97MBO" xfId="2349" xr:uid="{73CD0BF4-B201-46E7-988A-F90CCBEBE3E0}"/>
    <cellStyle name="霓付_97MBO" xfId="2350" xr:uid="{17A53EC6-39DB-4FA1-A6C0-0A8ED47C9C90}"/>
    <cellStyle name="鱔 [0]_95" xfId="2351" xr:uid="{4077FF7E-7E6E-4CAA-8EE1-3446D39B347C}"/>
    <cellStyle name="鱔_95" xfId="2352" xr:uid="{43035206-17B9-43E5-B2CA-EE9BED7885C2}"/>
    <cellStyle name="㕃" xfId="12421" xr:uid="{70E42456-48A1-477B-B478-4E7632B8B781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6B7DE1-CB38-4301-AF15-3F356A621CA2}">
  <dimension ref="A1:Q104"/>
  <sheetViews>
    <sheetView view="pageBreakPreview" topLeftCell="A69" zoomScale="75" zoomScaleNormal="80" zoomScaleSheetLayoutView="62" workbookViewId="0">
      <selection activeCell="A60" sqref="A60"/>
    </sheetView>
  </sheetViews>
  <sheetFormatPr defaultColWidth="6.125" defaultRowHeight="21.75" customHeight="1"/>
  <cols>
    <col min="1" max="1" width="1.875" style="91" customWidth="1"/>
    <col min="2" max="2" width="1.375" style="91" customWidth="1"/>
    <col min="3" max="3" width="3.125" style="121" customWidth="1"/>
    <col min="4" max="4" width="2.625" style="121" customWidth="1"/>
    <col min="5" max="5" width="65.25" style="121" customWidth="1"/>
    <col min="6" max="6" width="9.125" style="128" customWidth="1"/>
    <col min="7" max="7" width="0.75" style="91" customWidth="1"/>
    <col min="8" max="8" width="14.75" style="91" customWidth="1"/>
    <col min="9" max="9" width="0.75" style="91" customWidth="1"/>
    <col min="10" max="10" width="14.625" style="91" customWidth="1"/>
    <col min="11" max="11" width="0.75" style="91" customWidth="1"/>
    <col min="12" max="12" width="14.625" style="91" customWidth="1"/>
    <col min="13" max="13" width="0.75" style="91" customWidth="1"/>
    <col min="14" max="14" width="14.625" style="91" customWidth="1"/>
    <col min="15" max="15" width="6.125" style="91"/>
    <col min="16" max="16" width="11.125" style="91" bestFit="1" customWidth="1"/>
    <col min="17" max="16384" width="6.125" style="91"/>
  </cols>
  <sheetData>
    <row r="1" spans="1:17" customFormat="1" ht="22.5" customHeight="1">
      <c r="A1" s="104" t="s">
        <v>0</v>
      </c>
      <c r="B1" s="104"/>
      <c r="C1" s="104"/>
      <c r="D1" s="104"/>
      <c r="E1" s="104"/>
      <c r="F1" s="105"/>
      <c r="G1" s="104"/>
      <c r="H1" s="104"/>
      <c r="I1" s="104"/>
      <c r="J1" s="104"/>
      <c r="K1" s="104"/>
      <c r="L1" s="104"/>
    </row>
    <row r="2" spans="1:17" customFormat="1" ht="22.5" customHeight="1">
      <c r="A2" s="104" t="s">
        <v>154</v>
      </c>
      <c r="B2" s="104"/>
      <c r="C2" s="104"/>
      <c r="D2" s="104"/>
      <c r="E2" s="104"/>
      <c r="F2" s="105"/>
      <c r="G2" s="104"/>
      <c r="H2" s="104"/>
      <c r="I2" s="104"/>
      <c r="J2" s="104"/>
      <c r="K2" s="104"/>
      <c r="L2" s="104"/>
    </row>
    <row r="3" spans="1:17" customFormat="1" ht="22.5" customHeight="1">
      <c r="A3" s="27" t="s">
        <v>184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spans="1:17" s="3" customFormat="1" ht="21.75" customHeight="1">
      <c r="A4" s="106"/>
      <c r="B4" s="106"/>
      <c r="C4" s="106"/>
      <c r="D4" s="106"/>
      <c r="E4" s="106"/>
      <c r="F4" s="107"/>
      <c r="G4" s="106"/>
      <c r="H4" s="106"/>
      <c r="I4" s="106"/>
      <c r="J4" s="106"/>
      <c r="K4" s="106"/>
      <c r="L4" s="106"/>
    </row>
    <row r="5" spans="1:17" s="109" customFormat="1" ht="20.399999999999999">
      <c r="A5" s="108" t="s">
        <v>1</v>
      </c>
      <c r="D5" s="90"/>
      <c r="M5" s="110"/>
      <c r="N5" s="110"/>
      <c r="O5" s="110"/>
      <c r="P5" s="110"/>
      <c r="Q5" s="110"/>
    </row>
    <row r="6" spans="1:17" s="3" customFormat="1" ht="21.75" customHeight="1">
      <c r="C6" s="10"/>
      <c r="D6" s="10"/>
      <c r="E6" s="10"/>
      <c r="F6" s="111"/>
      <c r="G6" s="2"/>
      <c r="H6" s="164" t="s">
        <v>2</v>
      </c>
      <c r="I6" s="164"/>
      <c r="J6" s="164"/>
      <c r="K6" s="164"/>
      <c r="L6" s="164"/>
      <c r="M6" s="164"/>
      <c r="N6" s="164"/>
    </row>
    <row r="7" spans="1:17" s="3" customFormat="1" ht="21.75" customHeight="1">
      <c r="C7" s="112"/>
      <c r="D7" s="112"/>
      <c r="E7" s="112"/>
      <c r="F7" s="111"/>
      <c r="G7" s="2"/>
      <c r="H7" s="164" t="s">
        <v>3</v>
      </c>
      <c r="I7" s="164"/>
      <c r="J7" s="164"/>
      <c r="K7" s="4"/>
      <c r="L7" s="165" t="s">
        <v>4</v>
      </c>
      <c r="M7" s="165"/>
      <c r="N7" s="165"/>
    </row>
    <row r="8" spans="1:17" s="3" customFormat="1" ht="21.75" customHeight="1">
      <c r="C8" s="112"/>
      <c r="D8" s="112"/>
      <c r="E8" s="112"/>
      <c r="F8" s="113" t="s">
        <v>5</v>
      </c>
      <c r="G8" s="2"/>
      <c r="H8" s="114" t="s">
        <v>185</v>
      </c>
      <c r="I8" s="2"/>
      <c r="J8" s="114" t="s">
        <v>6</v>
      </c>
      <c r="K8" s="4"/>
      <c r="L8" s="114" t="s">
        <v>185</v>
      </c>
      <c r="M8" s="2"/>
      <c r="N8" s="114" t="s">
        <v>6</v>
      </c>
    </row>
    <row r="9" spans="1:17" s="3" customFormat="1" ht="21.75" customHeight="1">
      <c r="A9" s="112" t="s">
        <v>7</v>
      </c>
      <c r="C9" s="10"/>
      <c r="D9" s="10"/>
      <c r="E9" s="10"/>
      <c r="F9" s="115"/>
      <c r="G9" s="5"/>
      <c r="H9" s="5"/>
      <c r="I9" s="5"/>
      <c r="J9" s="5"/>
      <c r="K9" s="6"/>
      <c r="L9" s="5"/>
      <c r="M9" s="6"/>
      <c r="N9" s="6"/>
    </row>
    <row r="10" spans="1:17" s="3" customFormat="1" ht="21.75" customHeight="1">
      <c r="A10" s="10" t="s">
        <v>8</v>
      </c>
      <c r="C10" s="10"/>
      <c r="D10" s="10"/>
      <c r="E10" s="10"/>
      <c r="F10" s="84">
        <v>6</v>
      </c>
      <c r="H10" s="7">
        <v>205337436</v>
      </c>
      <c r="J10" s="7">
        <v>169124911</v>
      </c>
      <c r="K10" s="6"/>
      <c r="L10" s="7">
        <v>117587571</v>
      </c>
      <c r="M10" s="6"/>
      <c r="N10" s="7">
        <v>57020751</v>
      </c>
    </row>
    <row r="11" spans="1:17" s="3" customFormat="1" ht="21.75" customHeight="1">
      <c r="A11" s="10" t="s">
        <v>156</v>
      </c>
      <c r="C11" s="10"/>
      <c r="D11" s="10"/>
      <c r="E11" s="10"/>
      <c r="F11" s="84"/>
      <c r="G11" s="2"/>
      <c r="H11" s="7"/>
      <c r="J11" s="7"/>
      <c r="K11" s="6"/>
      <c r="L11" s="7"/>
      <c r="M11" s="6"/>
      <c r="N11" s="7"/>
    </row>
    <row r="12" spans="1:17" s="3" customFormat="1" ht="21.75" customHeight="1">
      <c r="A12" s="10"/>
      <c r="B12" s="3" t="s">
        <v>204</v>
      </c>
      <c r="C12" s="10"/>
      <c r="D12" s="10"/>
      <c r="E12" s="10"/>
      <c r="F12" s="84">
        <v>5</v>
      </c>
      <c r="G12" s="2"/>
      <c r="H12" s="7">
        <v>13409364</v>
      </c>
      <c r="J12" s="7">
        <v>1743681</v>
      </c>
      <c r="K12" s="6"/>
      <c r="L12" s="7">
        <v>13376658</v>
      </c>
      <c r="M12" s="6"/>
      <c r="N12" s="7">
        <v>1744511</v>
      </c>
    </row>
    <row r="13" spans="1:17" s="3" customFormat="1" ht="21.75" customHeight="1">
      <c r="A13" s="10"/>
      <c r="B13" s="3" t="s">
        <v>205</v>
      </c>
      <c r="C13" s="10"/>
      <c r="D13" s="10"/>
      <c r="E13" s="10"/>
      <c r="F13" s="84">
        <v>7</v>
      </c>
      <c r="G13" s="2"/>
      <c r="H13" s="7">
        <v>70841866</v>
      </c>
      <c r="J13" s="7">
        <v>59818262</v>
      </c>
      <c r="K13" s="6"/>
      <c r="L13" s="7">
        <v>70481384</v>
      </c>
      <c r="M13" s="6"/>
      <c r="N13" s="7">
        <v>57023950</v>
      </c>
      <c r="P13" s="31"/>
    </row>
    <row r="14" spans="1:17" s="3" customFormat="1" ht="21.75" customHeight="1">
      <c r="A14" s="10" t="s">
        <v>161</v>
      </c>
      <c r="C14" s="10"/>
      <c r="D14" s="10"/>
      <c r="E14" s="10"/>
      <c r="F14" s="84"/>
      <c r="G14" s="2"/>
      <c r="H14" s="7"/>
      <c r="J14" s="8"/>
      <c r="K14" s="6"/>
      <c r="L14" s="7"/>
      <c r="M14" s="6"/>
      <c r="N14" s="8"/>
    </row>
    <row r="15" spans="1:17" s="3" customFormat="1" ht="21.75" customHeight="1">
      <c r="A15" s="10"/>
      <c r="B15" s="3" t="s">
        <v>204</v>
      </c>
      <c r="C15" s="10"/>
      <c r="D15" s="10"/>
      <c r="E15" s="10"/>
      <c r="F15" s="84" t="s">
        <v>218</v>
      </c>
      <c r="G15" s="2"/>
      <c r="H15" s="7">
        <v>450592</v>
      </c>
      <c r="J15" s="8" t="s">
        <v>11</v>
      </c>
      <c r="K15" s="6"/>
      <c r="L15" s="7">
        <v>450592</v>
      </c>
      <c r="M15" s="6"/>
      <c r="N15" s="8" t="s">
        <v>11</v>
      </c>
    </row>
    <row r="16" spans="1:17" s="3" customFormat="1" ht="21.75" customHeight="1">
      <c r="A16" s="10"/>
      <c r="B16" s="3" t="s">
        <v>205</v>
      </c>
      <c r="C16" s="10"/>
      <c r="D16" s="10"/>
      <c r="E16" s="10"/>
      <c r="F16" s="84">
        <v>8</v>
      </c>
      <c r="G16" s="2"/>
      <c r="H16" s="7">
        <v>18693620</v>
      </c>
      <c r="J16" s="8">
        <v>8467894</v>
      </c>
      <c r="K16" s="6"/>
      <c r="L16" s="7">
        <v>18693620</v>
      </c>
      <c r="M16" s="6"/>
      <c r="N16" s="8">
        <v>8467894</v>
      </c>
    </row>
    <row r="17" spans="1:14" s="3" customFormat="1" ht="21.75" customHeight="1">
      <c r="A17" s="10" t="s">
        <v>9</v>
      </c>
      <c r="C17" s="10"/>
      <c r="D17" s="10"/>
      <c r="E17" s="10"/>
      <c r="F17" s="84">
        <v>5</v>
      </c>
      <c r="G17" s="2"/>
      <c r="H17" s="8">
        <v>14998248</v>
      </c>
      <c r="J17" s="8">
        <v>5426816</v>
      </c>
      <c r="K17" s="6"/>
      <c r="L17" s="8">
        <v>14998248</v>
      </c>
      <c r="M17" s="6"/>
      <c r="N17" s="8">
        <v>5426816</v>
      </c>
    </row>
    <row r="18" spans="1:14" s="3" customFormat="1" ht="21.75" hidden="1" customHeight="1">
      <c r="A18" s="10" t="s">
        <v>10</v>
      </c>
      <c r="C18" s="10"/>
      <c r="D18" s="10"/>
      <c r="E18" s="10"/>
      <c r="F18" s="84"/>
      <c r="G18" s="2"/>
      <c r="H18" s="8" t="s">
        <v>11</v>
      </c>
      <c r="J18" s="8" t="s">
        <v>11</v>
      </c>
      <c r="K18" s="6"/>
      <c r="L18" s="8" t="s">
        <v>11</v>
      </c>
      <c r="M18" s="6"/>
      <c r="N18" s="8" t="s">
        <v>11</v>
      </c>
    </row>
    <row r="19" spans="1:14" s="3" customFormat="1" ht="21.75" customHeight="1">
      <c r="A19" s="10" t="s">
        <v>12</v>
      </c>
      <c r="C19" s="10"/>
      <c r="D19" s="10"/>
      <c r="E19" s="10"/>
      <c r="F19" s="84">
        <v>5</v>
      </c>
      <c r="G19" s="2"/>
      <c r="H19" s="8">
        <v>11248799</v>
      </c>
      <c r="J19" s="8">
        <v>8207030</v>
      </c>
      <c r="K19" s="6"/>
      <c r="L19" s="8" t="s">
        <v>11</v>
      </c>
      <c r="M19" s="6"/>
      <c r="N19" s="8" t="s">
        <v>11</v>
      </c>
    </row>
    <row r="20" spans="1:14" s="3" customFormat="1" ht="21.75" customHeight="1">
      <c r="A20" s="10" t="s">
        <v>13</v>
      </c>
      <c r="C20" s="10"/>
      <c r="D20" s="10"/>
      <c r="E20" s="10"/>
      <c r="F20" s="84">
        <v>9</v>
      </c>
      <c r="G20" s="2"/>
      <c r="H20" s="8">
        <v>178134544</v>
      </c>
      <c r="J20" s="8">
        <v>168607890</v>
      </c>
      <c r="K20" s="6"/>
      <c r="L20" s="8">
        <v>89931110</v>
      </c>
      <c r="M20" s="6"/>
      <c r="N20" s="8">
        <v>76551350</v>
      </c>
    </row>
    <row r="21" spans="1:14" s="3" customFormat="1" ht="21.75" customHeight="1">
      <c r="A21" s="10" t="s">
        <v>14</v>
      </c>
      <c r="C21" s="10"/>
      <c r="D21" s="10"/>
      <c r="E21" s="10"/>
      <c r="F21" s="84">
        <v>10</v>
      </c>
      <c r="H21" s="7">
        <v>1191544</v>
      </c>
      <c r="J21" s="7">
        <v>1268070</v>
      </c>
      <c r="K21" s="6"/>
      <c r="L21" s="7">
        <v>1177454</v>
      </c>
      <c r="M21" s="6"/>
      <c r="N21" s="7">
        <v>1026041</v>
      </c>
    </row>
    <row r="22" spans="1:14" s="3" customFormat="1" ht="21.75" customHeight="1">
      <c r="A22" s="10" t="s">
        <v>203</v>
      </c>
      <c r="C22" s="10"/>
      <c r="D22" s="10"/>
      <c r="E22" s="10"/>
      <c r="F22" s="84">
        <v>16</v>
      </c>
      <c r="H22" s="8">
        <v>60181263</v>
      </c>
      <c r="J22" s="8" t="s">
        <v>11</v>
      </c>
      <c r="K22" s="6"/>
      <c r="L22" s="8" t="s">
        <v>11</v>
      </c>
      <c r="M22" s="6"/>
      <c r="N22" s="8" t="s">
        <v>11</v>
      </c>
    </row>
    <row r="23" spans="1:14" s="3" customFormat="1" ht="21.75" customHeight="1">
      <c r="A23" s="112" t="s">
        <v>15</v>
      </c>
      <c r="B23" s="112"/>
      <c r="C23" s="112"/>
      <c r="D23" s="10"/>
      <c r="E23" s="112"/>
      <c r="F23" s="116"/>
      <c r="G23" s="5"/>
      <c r="H23" s="117">
        <f>SUM(H10:H22)</f>
        <v>574487276</v>
      </c>
      <c r="I23" s="5"/>
      <c r="J23" s="117">
        <f>SUM(J10:J22)</f>
        <v>422664554</v>
      </c>
      <c r="K23" s="6"/>
      <c r="L23" s="117">
        <f>SUM(L10:L22)</f>
        <v>326696637</v>
      </c>
      <c r="M23" s="6"/>
      <c r="N23" s="117">
        <f>SUM(N10:N22)</f>
        <v>207261313</v>
      </c>
    </row>
    <row r="24" spans="1:14" s="3" customFormat="1" ht="21.75" customHeight="1">
      <c r="C24" s="112"/>
      <c r="D24" s="112"/>
      <c r="E24" s="112"/>
      <c r="F24" s="116"/>
      <c r="G24" s="5"/>
      <c r="H24" s="6"/>
      <c r="I24" s="5"/>
      <c r="J24" s="6"/>
      <c r="K24" s="6"/>
      <c r="L24" s="6"/>
      <c r="M24" s="6"/>
      <c r="N24" s="6"/>
    </row>
    <row r="25" spans="1:14" s="3" customFormat="1" ht="21.75" customHeight="1">
      <c r="A25" s="112" t="s">
        <v>16</v>
      </c>
      <c r="C25" s="10"/>
      <c r="D25" s="10"/>
      <c r="E25" s="10"/>
      <c r="F25" s="116"/>
      <c r="G25" s="5"/>
      <c r="H25" s="5"/>
      <c r="I25" s="5"/>
      <c r="J25" s="5"/>
      <c r="K25" s="6"/>
      <c r="L25" s="6"/>
      <c r="M25" s="6"/>
      <c r="N25" s="6"/>
    </row>
    <row r="26" spans="1:14" s="3" customFormat="1" ht="21.75" customHeight="1">
      <c r="A26" s="3" t="s">
        <v>17</v>
      </c>
      <c r="C26" s="10"/>
      <c r="D26" s="10"/>
      <c r="E26" s="10"/>
      <c r="F26" s="84">
        <v>11</v>
      </c>
      <c r="G26" s="5"/>
      <c r="H26" s="7">
        <v>6257733</v>
      </c>
      <c r="I26" s="5"/>
      <c r="J26" s="7">
        <v>4757733</v>
      </c>
      <c r="K26" s="6"/>
      <c r="L26" s="7">
        <v>6257733</v>
      </c>
      <c r="M26" s="6"/>
      <c r="N26" s="7">
        <v>4757733</v>
      </c>
    </row>
    <row r="27" spans="1:14" s="3" customFormat="1" ht="21.75" customHeight="1">
      <c r="A27" s="3" t="s">
        <v>18</v>
      </c>
      <c r="C27" s="10"/>
      <c r="D27" s="10"/>
      <c r="E27" s="10"/>
      <c r="F27" s="84">
        <v>5</v>
      </c>
      <c r="G27" s="5"/>
      <c r="H27" s="7">
        <v>1987783</v>
      </c>
      <c r="I27" s="5"/>
      <c r="J27" s="7">
        <v>11688801</v>
      </c>
      <c r="K27" s="16"/>
      <c r="L27" s="8" t="s">
        <v>11</v>
      </c>
      <c r="M27" s="16"/>
      <c r="N27" s="8" t="s">
        <v>11</v>
      </c>
    </row>
    <row r="28" spans="1:14" s="3" customFormat="1" ht="21.75" customHeight="1">
      <c r="A28" s="3" t="s">
        <v>19</v>
      </c>
      <c r="C28" s="10"/>
      <c r="D28" s="10"/>
      <c r="E28" s="10"/>
      <c r="F28" s="84">
        <v>12</v>
      </c>
      <c r="G28" s="5"/>
      <c r="H28" s="35" t="s">
        <v>11</v>
      </c>
      <c r="I28" s="5"/>
      <c r="J28" s="35" t="s">
        <v>11</v>
      </c>
      <c r="K28" s="6"/>
      <c r="L28" s="8">
        <v>492157338</v>
      </c>
      <c r="M28" s="6"/>
      <c r="N28" s="8">
        <v>526254492</v>
      </c>
    </row>
    <row r="29" spans="1:14" s="3" customFormat="1" ht="21.75" customHeight="1">
      <c r="A29" s="3" t="s">
        <v>219</v>
      </c>
      <c r="C29" s="10"/>
      <c r="D29" s="10"/>
      <c r="E29" s="10"/>
      <c r="F29" s="84">
        <v>12</v>
      </c>
      <c r="G29" s="5"/>
      <c r="H29" s="35">
        <v>9239677</v>
      </c>
      <c r="I29" s="5"/>
      <c r="J29" s="35">
        <v>3300091</v>
      </c>
      <c r="K29" s="6"/>
      <c r="L29" s="8">
        <v>3060000</v>
      </c>
      <c r="M29" s="6"/>
      <c r="N29" s="8">
        <v>3060000</v>
      </c>
    </row>
    <row r="30" spans="1:14" s="3" customFormat="1" ht="21.75" customHeight="1">
      <c r="A30" s="3" t="s">
        <v>20</v>
      </c>
      <c r="C30" s="10"/>
      <c r="D30" s="10"/>
      <c r="E30" s="10"/>
      <c r="F30" s="84">
        <v>13</v>
      </c>
      <c r="G30" s="5"/>
      <c r="H30" s="7">
        <v>284739038</v>
      </c>
      <c r="I30" s="5"/>
      <c r="J30" s="7">
        <v>318001890</v>
      </c>
      <c r="K30" s="6"/>
      <c r="L30" s="8">
        <v>167022571</v>
      </c>
      <c r="M30" s="6"/>
      <c r="N30" s="8">
        <v>200285424</v>
      </c>
    </row>
    <row r="31" spans="1:14" s="3" customFormat="1" ht="21.75" customHeight="1">
      <c r="A31" s="3" t="s">
        <v>21</v>
      </c>
      <c r="C31" s="10"/>
      <c r="D31" s="10"/>
      <c r="E31" s="10"/>
      <c r="F31" s="84">
        <v>14</v>
      </c>
      <c r="G31" s="5"/>
      <c r="H31" s="7">
        <v>221787845</v>
      </c>
      <c r="I31" s="36"/>
      <c r="J31" s="7">
        <v>205190919</v>
      </c>
      <c r="K31" s="6"/>
      <c r="L31" s="8">
        <v>98381285</v>
      </c>
      <c r="M31" s="6"/>
      <c r="N31" s="8">
        <v>48710196</v>
      </c>
    </row>
    <row r="32" spans="1:14" s="3" customFormat="1" ht="21.75" customHeight="1">
      <c r="A32" s="10" t="s">
        <v>22</v>
      </c>
      <c r="C32" s="10"/>
      <c r="D32" s="10"/>
      <c r="E32" s="10"/>
      <c r="F32" s="84">
        <v>15</v>
      </c>
      <c r="G32" s="2"/>
      <c r="H32" s="8">
        <v>110018548</v>
      </c>
      <c r="J32" s="8">
        <v>138496823</v>
      </c>
      <c r="K32" s="6"/>
      <c r="L32" s="118">
        <v>102585023</v>
      </c>
      <c r="M32" s="6"/>
      <c r="N32" s="118">
        <v>113526540</v>
      </c>
    </row>
    <row r="33" spans="1:16" s="3" customFormat="1" ht="21.75" customHeight="1">
      <c r="A33" s="10" t="s">
        <v>23</v>
      </c>
      <c r="C33" s="10"/>
      <c r="D33" s="10"/>
      <c r="E33" s="10"/>
      <c r="F33" s="84" t="s">
        <v>206</v>
      </c>
      <c r="G33" s="2"/>
      <c r="H33" s="8">
        <v>7216756</v>
      </c>
      <c r="J33" s="8">
        <v>14622515</v>
      </c>
      <c r="K33" s="6"/>
      <c r="L33" s="8">
        <v>7216756</v>
      </c>
      <c r="M33" s="6"/>
      <c r="N33" s="8">
        <v>14120955</v>
      </c>
    </row>
    <row r="34" spans="1:16" s="3" customFormat="1" ht="21.75" customHeight="1">
      <c r="A34" s="10" t="s">
        <v>24</v>
      </c>
      <c r="C34" s="10"/>
      <c r="D34" s="10"/>
      <c r="E34" s="10"/>
      <c r="F34" s="84"/>
      <c r="G34" s="2"/>
      <c r="H34" s="8">
        <v>3115688</v>
      </c>
      <c r="J34" s="8">
        <v>2606615</v>
      </c>
      <c r="K34" s="6"/>
      <c r="L34" s="8">
        <v>3115688</v>
      </c>
      <c r="M34" s="6"/>
      <c r="N34" s="8">
        <v>2606615</v>
      </c>
    </row>
    <row r="35" spans="1:16" s="3" customFormat="1" ht="21.75" customHeight="1">
      <c r="A35" s="10" t="s">
        <v>25</v>
      </c>
      <c r="C35" s="10"/>
      <c r="D35" s="10"/>
      <c r="E35" s="10"/>
      <c r="F35" s="84">
        <v>26</v>
      </c>
      <c r="G35" s="2"/>
      <c r="H35" s="8">
        <v>4984896</v>
      </c>
      <c r="J35" s="8">
        <v>5798127</v>
      </c>
      <c r="K35" s="6"/>
      <c r="L35" s="118">
        <v>4681868</v>
      </c>
      <c r="M35" s="6"/>
      <c r="N35" s="118">
        <v>5480655</v>
      </c>
    </row>
    <row r="36" spans="1:16" s="3" customFormat="1" ht="21.75" customHeight="1">
      <c r="A36" s="10" t="s">
        <v>26</v>
      </c>
      <c r="C36" s="10"/>
      <c r="D36" s="10"/>
      <c r="E36" s="10"/>
      <c r="F36" s="84">
        <v>16</v>
      </c>
      <c r="G36" s="2"/>
      <c r="H36" s="8">
        <v>40560000</v>
      </c>
      <c r="J36" s="8">
        <v>62530000</v>
      </c>
      <c r="K36" s="6"/>
      <c r="L36" s="8">
        <v>40560000</v>
      </c>
      <c r="M36" s="6"/>
      <c r="N36" s="8">
        <v>62530000</v>
      </c>
    </row>
    <row r="37" spans="1:16" s="3" customFormat="1" ht="21.75" customHeight="1">
      <c r="A37" s="10" t="s">
        <v>27</v>
      </c>
      <c r="C37" s="10"/>
      <c r="D37" s="10"/>
      <c r="E37" s="10"/>
      <c r="F37" s="84"/>
      <c r="H37" s="7"/>
      <c r="J37" s="7"/>
      <c r="K37" s="6"/>
      <c r="L37" s="118"/>
      <c r="M37" s="6"/>
      <c r="N37" s="118"/>
    </row>
    <row r="38" spans="1:16" s="3" customFormat="1" ht="21.75" customHeight="1">
      <c r="A38" s="10"/>
      <c r="B38" s="3" t="s">
        <v>28</v>
      </c>
      <c r="C38" s="10"/>
      <c r="D38" s="10"/>
      <c r="E38" s="10"/>
      <c r="F38" s="84">
        <v>17.100000000000001</v>
      </c>
      <c r="H38" s="7">
        <v>81678429</v>
      </c>
      <c r="J38" s="7">
        <v>93955272</v>
      </c>
      <c r="K38" s="6"/>
      <c r="L38" s="7">
        <v>81678429</v>
      </c>
      <c r="N38" s="7">
        <v>93955272</v>
      </c>
    </row>
    <row r="39" spans="1:16" s="3" customFormat="1" ht="21.75" customHeight="1">
      <c r="A39" s="10"/>
      <c r="B39" s="3" t="s">
        <v>29</v>
      </c>
      <c r="C39" s="10"/>
      <c r="D39" s="10"/>
      <c r="E39" s="10"/>
      <c r="F39" s="84"/>
      <c r="H39" s="7">
        <v>27193290</v>
      </c>
      <c r="J39" s="7">
        <v>19356363</v>
      </c>
      <c r="K39" s="6"/>
      <c r="L39" s="118">
        <v>22837949</v>
      </c>
      <c r="M39" s="6"/>
      <c r="N39" s="118">
        <v>15750098</v>
      </c>
    </row>
    <row r="40" spans="1:16" s="3" customFormat="1" ht="21.75" customHeight="1">
      <c r="A40" s="10"/>
      <c r="B40" s="3" t="s">
        <v>30</v>
      </c>
      <c r="C40" s="10"/>
      <c r="D40" s="10"/>
      <c r="E40" s="10"/>
      <c r="F40" s="84">
        <v>5</v>
      </c>
      <c r="H40" s="7">
        <v>6169695</v>
      </c>
      <c r="J40" s="7">
        <v>7864631</v>
      </c>
      <c r="K40" s="6"/>
      <c r="L40" s="118">
        <v>5691460</v>
      </c>
      <c r="M40" s="6"/>
      <c r="N40" s="118">
        <v>6824185</v>
      </c>
    </row>
    <row r="41" spans="1:16" s="3" customFormat="1" ht="21.75" customHeight="1">
      <c r="A41" s="112" t="s">
        <v>31</v>
      </c>
      <c r="C41" s="112"/>
      <c r="D41" s="10"/>
      <c r="E41" s="10"/>
      <c r="F41" s="116"/>
      <c r="G41" s="5"/>
      <c r="H41" s="119">
        <f>SUM(H26:H40)</f>
        <v>804949378</v>
      </c>
      <c r="I41" s="5"/>
      <c r="J41" s="119">
        <f>SUM(J26:J40)</f>
        <v>888169780</v>
      </c>
      <c r="K41" s="6"/>
      <c r="L41" s="117">
        <f>SUM(L26:L40)</f>
        <v>1035246100</v>
      </c>
      <c r="M41" s="6"/>
      <c r="N41" s="117">
        <f>SUM(N26:N40)</f>
        <v>1097862165</v>
      </c>
    </row>
    <row r="42" spans="1:16" s="3" customFormat="1" ht="21.75" customHeight="1">
      <c r="C42" s="112"/>
      <c r="D42" s="112"/>
      <c r="E42" s="112"/>
      <c r="F42" s="116"/>
      <c r="G42" s="5"/>
      <c r="H42" s="36"/>
      <c r="I42" s="5"/>
      <c r="J42" s="36"/>
      <c r="K42" s="6"/>
      <c r="L42" s="9"/>
      <c r="M42" s="6"/>
      <c r="N42" s="9"/>
      <c r="P42" s="31"/>
    </row>
    <row r="43" spans="1:16" s="3" customFormat="1" ht="21.75" customHeight="1" thickBot="1">
      <c r="A43" s="5" t="s">
        <v>32</v>
      </c>
      <c r="C43" s="10"/>
      <c r="D43" s="112"/>
      <c r="E43" s="10"/>
      <c r="F43" s="115"/>
      <c r="G43" s="5"/>
      <c r="H43" s="120">
        <f>+H41+H23</f>
        <v>1379436654</v>
      </c>
      <c r="I43" s="5"/>
      <c r="J43" s="120">
        <f>+J41+J23</f>
        <v>1310834334</v>
      </c>
      <c r="K43" s="6"/>
      <c r="L43" s="120">
        <f>+L41+L23</f>
        <v>1361942737</v>
      </c>
      <c r="M43" s="6"/>
      <c r="N43" s="120">
        <f>+N41+N23</f>
        <v>1305123478</v>
      </c>
    </row>
    <row r="44" spans="1:16" ht="21.75" customHeight="1" thickTop="1">
      <c r="A44" s="90"/>
      <c r="D44" s="122"/>
      <c r="F44" s="123"/>
      <c r="G44" s="90"/>
      <c r="H44" s="14"/>
      <c r="I44" s="90"/>
      <c r="J44" s="14"/>
      <c r="K44" s="13"/>
      <c r="L44" s="14"/>
      <c r="M44" s="13"/>
      <c r="N44" s="14"/>
    </row>
    <row r="45" spans="1:16" s="126" customFormat="1" ht="22.5" customHeight="1">
      <c r="A45" s="124" t="s">
        <v>0</v>
      </c>
      <c r="B45" s="124"/>
      <c r="C45" s="124"/>
      <c r="D45" s="124"/>
      <c r="E45" s="124"/>
      <c r="F45" s="125"/>
      <c r="G45" s="124"/>
      <c r="H45" s="124"/>
      <c r="I45" s="124"/>
      <c r="J45" s="124"/>
      <c r="K45" s="124"/>
      <c r="L45" s="124"/>
    </row>
    <row r="46" spans="1:16" s="126" customFormat="1" ht="22.5" customHeight="1">
      <c r="A46" s="124" t="s">
        <v>155</v>
      </c>
      <c r="B46" s="124"/>
      <c r="C46" s="124"/>
      <c r="D46" s="124"/>
      <c r="E46" s="124"/>
      <c r="F46" s="125"/>
      <c r="G46" s="124"/>
      <c r="H46" s="124"/>
      <c r="I46" s="124"/>
      <c r="J46" s="124"/>
      <c r="K46" s="124"/>
      <c r="L46" s="124"/>
    </row>
    <row r="47" spans="1:16" s="126" customFormat="1" ht="22.5" customHeight="1">
      <c r="A47" s="124" t="str">
        <f>A3</f>
        <v>ณ วันที่ 31 ธันวาคม 2568</v>
      </c>
      <c r="B47" s="124"/>
      <c r="C47" s="124"/>
      <c r="D47" s="124"/>
      <c r="E47" s="124"/>
      <c r="F47" s="125"/>
      <c r="G47" s="124"/>
      <c r="H47" s="124"/>
      <c r="I47" s="124"/>
      <c r="J47" s="124"/>
      <c r="K47" s="124"/>
      <c r="L47" s="124"/>
    </row>
    <row r="48" spans="1:16" ht="22.5" customHeight="1">
      <c r="C48" s="127"/>
      <c r="D48" s="127"/>
      <c r="E48" s="127"/>
    </row>
    <row r="49" spans="1:16" ht="22.5" customHeight="1">
      <c r="A49" s="127" t="s">
        <v>33</v>
      </c>
      <c r="B49" s="127"/>
      <c r="C49" s="127"/>
      <c r="D49" s="127"/>
      <c r="E49" s="127"/>
      <c r="F49" s="129"/>
      <c r="G49" s="127"/>
      <c r="H49" s="127"/>
      <c r="I49" s="127"/>
      <c r="J49" s="127"/>
      <c r="K49" s="127"/>
      <c r="L49" s="127"/>
    </row>
    <row r="50" spans="1:16" ht="20.25" customHeight="1">
      <c r="F50" s="130"/>
      <c r="G50" s="131"/>
      <c r="H50" s="164" t="s">
        <v>2</v>
      </c>
      <c r="I50" s="164"/>
      <c r="J50" s="164"/>
      <c r="K50" s="164"/>
      <c r="L50" s="164"/>
      <c r="M50" s="164"/>
      <c r="N50" s="164"/>
    </row>
    <row r="51" spans="1:16" ht="20.25" customHeight="1">
      <c r="F51" s="130"/>
      <c r="G51" s="131"/>
      <c r="H51" s="164" t="s">
        <v>3</v>
      </c>
      <c r="I51" s="164"/>
      <c r="J51" s="164"/>
      <c r="K51" s="4"/>
      <c r="L51" s="165" t="s">
        <v>4</v>
      </c>
      <c r="M51" s="165"/>
      <c r="N51" s="165"/>
    </row>
    <row r="52" spans="1:16" ht="20.25" customHeight="1">
      <c r="C52" s="122"/>
      <c r="D52" s="122"/>
      <c r="E52" s="122"/>
      <c r="F52" s="132" t="s">
        <v>5</v>
      </c>
      <c r="G52" s="131"/>
      <c r="H52" s="114" t="s">
        <v>185</v>
      </c>
      <c r="I52" s="2"/>
      <c r="J52" s="114" t="s">
        <v>6</v>
      </c>
      <c r="K52" s="4"/>
      <c r="L52" s="114" t="s">
        <v>185</v>
      </c>
      <c r="M52" s="2"/>
      <c r="N52" s="114" t="s">
        <v>6</v>
      </c>
    </row>
    <row r="53" spans="1:16" ht="20.25" customHeight="1">
      <c r="A53" s="122" t="s">
        <v>34</v>
      </c>
      <c r="D53" s="122"/>
      <c r="F53" s="133"/>
      <c r="G53" s="90"/>
      <c r="H53" s="90"/>
      <c r="I53" s="90"/>
      <c r="J53" s="90"/>
      <c r="L53" s="90"/>
      <c r="N53" s="131"/>
    </row>
    <row r="54" spans="1:16" ht="20.25" customHeight="1">
      <c r="A54" s="163" t="s">
        <v>35</v>
      </c>
      <c r="B54" s="163"/>
      <c r="C54" s="163"/>
      <c r="D54" s="163"/>
      <c r="E54" s="163"/>
      <c r="F54" s="133">
        <v>18</v>
      </c>
      <c r="G54" s="90"/>
      <c r="H54" s="11">
        <v>15000000</v>
      </c>
      <c r="I54" s="90"/>
      <c r="J54" s="11">
        <v>6000000</v>
      </c>
      <c r="L54" s="11">
        <v>15000000</v>
      </c>
      <c r="N54" s="11">
        <v>6000000</v>
      </c>
    </row>
    <row r="55" spans="1:16" ht="20.25" customHeight="1">
      <c r="A55" s="121" t="s">
        <v>157</v>
      </c>
      <c r="B55" s="121"/>
      <c r="E55" s="91"/>
      <c r="F55" s="133"/>
      <c r="G55" s="131"/>
      <c r="H55" s="13"/>
      <c r="J55" s="13"/>
      <c r="K55" s="13"/>
      <c r="L55" s="13"/>
      <c r="M55" s="13"/>
      <c r="N55" s="13"/>
      <c r="P55" s="135"/>
    </row>
    <row r="56" spans="1:16" ht="20.25" customHeight="1">
      <c r="A56" s="121"/>
      <c r="B56" s="3" t="s">
        <v>204</v>
      </c>
      <c r="C56" s="10"/>
      <c r="E56" s="91"/>
      <c r="F56" s="133" t="s">
        <v>220</v>
      </c>
      <c r="G56" s="131"/>
      <c r="H56" s="13">
        <v>18953709</v>
      </c>
      <c r="J56" s="13">
        <v>11978950</v>
      </c>
      <c r="K56" s="13"/>
      <c r="L56" s="13">
        <v>18832300</v>
      </c>
      <c r="M56" s="13"/>
      <c r="N56" s="13">
        <v>12381322</v>
      </c>
      <c r="P56" s="135"/>
    </row>
    <row r="57" spans="1:16" ht="20.25" customHeight="1">
      <c r="A57" s="121"/>
      <c r="B57" s="3" t="s">
        <v>205</v>
      </c>
      <c r="C57" s="10"/>
      <c r="E57" s="91"/>
      <c r="F57" s="133">
        <v>19</v>
      </c>
      <c r="G57" s="131"/>
      <c r="H57" s="13">
        <v>69647018</v>
      </c>
      <c r="J57" s="13">
        <v>70047878</v>
      </c>
      <c r="K57" s="13"/>
      <c r="L57" s="13">
        <v>67110567</v>
      </c>
      <c r="M57" s="13"/>
      <c r="N57" s="13">
        <v>60741977</v>
      </c>
      <c r="P57" s="135"/>
    </row>
    <row r="58" spans="1:16" ht="20.25" customHeight="1">
      <c r="A58" s="136" t="s">
        <v>180</v>
      </c>
      <c r="E58" s="137"/>
      <c r="F58" s="133" t="s">
        <v>206</v>
      </c>
      <c r="H58" s="63">
        <v>17328592</v>
      </c>
      <c r="I58" s="11"/>
      <c r="J58" s="63">
        <v>21061029</v>
      </c>
      <c r="K58" s="13"/>
      <c r="L58" s="11">
        <v>17328592</v>
      </c>
      <c r="M58" s="13"/>
      <c r="N58" s="11">
        <v>20959661</v>
      </c>
    </row>
    <row r="59" spans="1:16" ht="20.25" customHeight="1">
      <c r="A59" s="136" t="s">
        <v>228</v>
      </c>
      <c r="E59" s="137"/>
      <c r="F59" s="133">
        <v>9</v>
      </c>
      <c r="H59" s="63">
        <v>64050000</v>
      </c>
      <c r="I59" s="11"/>
      <c r="J59" s="15" t="s">
        <v>11</v>
      </c>
      <c r="K59" s="13"/>
      <c r="L59" s="11">
        <v>64050000</v>
      </c>
      <c r="M59" s="13"/>
      <c r="N59" s="15" t="s">
        <v>11</v>
      </c>
    </row>
    <row r="60" spans="1:16" ht="20.25" customHeight="1">
      <c r="A60" s="136" t="s">
        <v>36</v>
      </c>
      <c r="E60" s="137"/>
      <c r="F60" s="133"/>
      <c r="H60" s="62">
        <v>1189161</v>
      </c>
      <c r="I60" s="11"/>
      <c r="J60" s="62" t="s">
        <v>11</v>
      </c>
      <c r="K60" s="138"/>
      <c r="L60" s="15" t="s">
        <v>11</v>
      </c>
      <c r="M60" s="138"/>
      <c r="N60" s="15" t="s">
        <v>11</v>
      </c>
    </row>
    <row r="61" spans="1:16" ht="20.25" customHeight="1">
      <c r="A61" s="122" t="s">
        <v>37</v>
      </c>
      <c r="D61" s="91"/>
      <c r="E61" s="122"/>
      <c r="F61" s="133"/>
      <c r="G61" s="131"/>
      <c r="H61" s="139">
        <f>SUM(H54:H60)</f>
        <v>186168480</v>
      </c>
      <c r="J61" s="139">
        <f>SUM(J54:J60)</f>
        <v>109087857</v>
      </c>
      <c r="K61" s="13"/>
      <c r="L61" s="139">
        <f>SUM(L54:L60)</f>
        <v>182321459</v>
      </c>
      <c r="M61" s="13"/>
      <c r="N61" s="139">
        <f>SUM(N54:N60)</f>
        <v>100082960</v>
      </c>
    </row>
    <row r="62" spans="1:16" ht="8.25" customHeight="1">
      <c r="C62" s="122"/>
      <c r="D62" s="122"/>
      <c r="E62" s="122"/>
      <c r="F62" s="140"/>
      <c r="G62" s="90"/>
      <c r="H62" s="13"/>
      <c r="I62" s="90"/>
      <c r="J62" s="13"/>
      <c r="K62" s="13"/>
      <c r="L62" s="13"/>
      <c r="M62" s="13"/>
      <c r="N62" s="13"/>
    </row>
    <row r="63" spans="1:16" ht="20.25" customHeight="1">
      <c r="A63" s="122" t="s">
        <v>38</v>
      </c>
      <c r="D63" s="122"/>
      <c r="E63" s="122"/>
      <c r="F63" s="133"/>
      <c r="G63" s="131"/>
      <c r="H63" s="131"/>
      <c r="J63" s="131"/>
      <c r="K63" s="13"/>
      <c r="L63" s="13"/>
      <c r="M63" s="13"/>
      <c r="N63" s="13"/>
    </row>
    <row r="64" spans="1:16" ht="20.25" customHeight="1">
      <c r="A64" s="136" t="s">
        <v>39</v>
      </c>
      <c r="D64" s="122"/>
      <c r="E64" s="122"/>
      <c r="F64" s="133" t="s">
        <v>206</v>
      </c>
      <c r="G64" s="131"/>
      <c r="H64" s="13">
        <v>6564060</v>
      </c>
      <c r="J64" s="13">
        <v>12097642</v>
      </c>
      <c r="K64" s="13"/>
      <c r="L64" s="13">
        <v>6564060</v>
      </c>
      <c r="M64" s="13"/>
      <c r="N64" s="13">
        <v>11823699</v>
      </c>
    </row>
    <row r="65" spans="1:14" ht="20.25" customHeight="1">
      <c r="A65" s="121" t="s">
        <v>158</v>
      </c>
      <c r="F65" s="130">
        <v>21</v>
      </c>
      <c r="G65" s="131"/>
      <c r="H65" s="13">
        <v>9915570</v>
      </c>
      <c r="J65" s="13">
        <v>8974002</v>
      </c>
      <c r="K65" s="13"/>
      <c r="L65" s="13">
        <v>9896388</v>
      </c>
      <c r="M65" s="13"/>
      <c r="N65" s="13">
        <v>8905823</v>
      </c>
    </row>
    <row r="66" spans="1:14" ht="20.25" customHeight="1">
      <c r="A66" s="121" t="s">
        <v>40</v>
      </c>
      <c r="B66" s="121"/>
      <c r="C66" s="91"/>
      <c r="F66" s="130">
        <v>17.2</v>
      </c>
      <c r="G66" s="131"/>
      <c r="H66" s="13">
        <v>51789801</v>
      </c>
      <c r="J66" s="13">
        <v>51377272</v>
      </c>
      <c r="K66" s="13"/>
      <c r="L66" s="13">
        <v>51789801</v>
      </c>
      <c r="M66" s="13"/>
      <c r="N66" s="13">
        <v>51377272</v>
      </c>
    </row>
    <row r="67" spans="1:14" ht="20.25" customHeight="1">
      <c r="A67" s="121" t="s">
        <v>41</v>
      </c>
      <c r="B67" s="121"/>
      <c r="C67" s="91"/>
      <c r="F67" s="130">
        <v>13</v>
      </c>
      <c r="G67" s="131"/>
      <c r="H67" s="13">
        <v>21237000</v>
      </c>
      <c r="J67" s="13">
        <v>21237000</v>
      </c>
      <c r="K67" s="13"/>
      <c r="L67" s="13">
        <v>1237000</v>
      </c>
      <c r="M67" s="13"/>
      <c r="N67" s="13">
        <v>1237000</v>
      </c>
    </row>
    <row r="68" spans="1:14" ht="20.25" customHeight="1">
      <c r="A68" s="122" t="s">
        <v>42</v>
      </c>
      <c r="D68" s="91"/>
      <c r="E68" s="122"/>
      <c r="F68" s="130"/>
      <c r="G68" s="131"/>
      <c r="H68" s="141">
        <f>SUM(H64:H67)</f>
        <v>89506431</v>
      </c>
      <c r="J68" s="141">
        <f>SUM(J64:J67)</f>
        <v>93685916</v>
      </c>
      <c r="K68" s="13"/>
      <c r="L68" s="141">
        <f>SUM(L64:L67)</f>
        <v>69487249</v>
      </c>
      <c r="M68" s="13"/>
      <c r="N68" s="141">
        <f>SUM(N64:N67)</f>
        <v>73343794</v>
      </c>
    </row>
    <row r="69" spans="1:14" ht="8.25" customHeight="1">
      <c r="C69" s="122"/>
      <c r="D69" s="122"/>
      <c r="E69" s="122"/>
      <c r="F69" s="123"/>
      <c r="G69" s="90"/>
      <c r="H69" s="12"/>
      <c r="I69" s="90"/>
      <c r="J69" s="12"/>
      <c r="K69" s="13"/>
      <c r="L69" s="13"/>
      <c r="M69" s="13"/>
      <c r="N69" s="13"/>
    </row>
    <row r="70" spans="1:14" ht="20.25" customHeight="1">
      <c r="A70" s="122" t="s">
        <v>43</v>
      </c>
      <c r="D70" s="91"/>
      <c r="E70" s="122"/>
      <c r="F70" s="130"/>
      <c r="G70" s="131"/>
      <c r="H70" s="142">
        <f>+H68+H61</f>
        <v>275674911</v>
      </c>
      <c r="I70" s="13"/>
      <c r="J70" s="142">
        <f>+J68+J61</f>
        <v>202773773</v>
      </c>
      <c r="K70" s="13"/>
      <c r="L70" s="142">
        <f>SUM(L61+L68)</f>
        <v>251808708</v>
      </c>
      <c r="M70" s="13"/>
      <c r="N70" s="143">
        <f>SUM(N61+N68)</f>
        <v>173426754</v>
      </c>
    </row>
    <row r="71" spans="1:14" ht="20.25" customHeight="1">
      <c r="A71" s="122"/>
      <c r="D71" s="91"/>
      <c r="E71" s="122"/>
      <c r="F71" s="130"/>
      <c r="G71" s="131"/>
      <c r="H71" s="14"/>
      <c r="I71" s="13"/>
      <c r="J71" s="14"/>
      <c r="K71" s="13"/>
      <c r="L71" s="14"/>
      <c r="M71" s="13"/>
      <c r="N71" s="14"/>
    </row>
    <row r="72" spans="1:14" ht="20.25" customHeight="1">
      <c r="A72" s="122" t="s">
        <v>44</v>
      </c>
      <c r="D72" s="122"/>
      <c r="F72" s="133"/>
      <c r="G72" s="131"/>
      <c r="H72" s="131"/>
      <c r="J72" s="131"/>
      <c r="K72" s="13"/>
      <c r="L72" s="13"/>
      <c r="M72" s="13"/>
      <c r="N72" s="13"/>
    </row>
    <row r="73" spans="1:14" ht="20.25" customHeight="1">
      <c r="A73" s="121" t="s">
        <v>45</v>
      </c>
      <c r="F73" s="133"/>
      <c r="G73" s="131"/>
      <c r="H73" s="131"/>
      <c r="J73" s="131"/>
      <c r="K73" s="13"/>
      <c r="L73" s="13"/>
      <c r="M73" s="13"/>
      <c r="N73" s="13"/>
    </row>
    <row r="74" spans="1:14" ht="20.25" customHeight="1" thickBot="1">
      <c r="A74" s="121" t="s">
        <v>46</v>
      </c>
      <c r="F74" s="133"/>
      <c r="G74" s="131"/>
      <c r="H74" s="144">
        <v>1122297625</v>
      </c>
      <c r="I74" s="13"/>
      <c r="J74" s="144">
        <v>1122297625</v>
      </c>
      <c r="K74" s="13"/>
      <c r="L74" s="144">
        <v>1122297625</v>
      </c>
      <c r="M74" s="13"/>
      <c r="N74" s="144">
        <v>1122297625</v>
      </c>
    </row>
    <row r="75" spans="1:14" ht="20.25" customHeight="1" thickTop="1">
      <c r="A75" s="121" t="s">
        <v>47</v>
      </c>
      <c r="C75" s="91"/>
      <c r="F75" s="133"/>
      <c r="G75" s="131"/>
      <c r="H75" s="38">
        <v>1122297625</v>
      </c>
      <c r="J75" s="38">
        <v>1122297625</v>
      </c>
      <c r="K75" s="13"/>
      <c r="L75" s="38">
        <v>1122297625</v>
      </c>
      <c r="M75" s="13"/>
      <c r="N75" s="38">
        <v>1122297625</v>
      </c>
    </row>
    <row r="76" spans="1:14" ht="20.25" customHeight="1">
      <c r="A76" s="121" t="s">
        <v>48</v>
      </c>
      <c r="F76" s="130">
        <v>22</v>
      </c>
      <c r="G76" s="131"/>
      <c r="H76" s="38">
        <f>ส่วนของผู้ถือหุ้นงบรวม!H31</f>
        <v>10933099</v>
      </c>
      <c r="J76" s="38">
        <v>208730146</v>
      </c>
      <c r="K76" s="13"/>
      <c r="L76" s="38">
        <f>ส่วนของผู้ถือหุ้นงบเฉพาะ!G31</f>
        <v>10933099</v>
      </c>
      <c r="M76" s="13"/>
      <c r="N76" s="38">
        <v>208730146</v>
      </c>
    </row>
    <row r="77" spans="1:14" ht="20.25" customHeight="1">
      <c r="A77" s="121" t="s">
        <v>49</v>
      </c>
      <c r="F77" s="130"/>
      <c r="G77" s="131"/>
      <c r="H77" s="15"/>
      <c r="J77" s="15"/>
      <c r="K77" s="15"/>
      <c r="L77" s="15"/>
      <c r="M77" s="15"/>
      <c r="N77" s="15"/>
    </row>
    <row r="78" spans="1:14" ht="20.25" customHeight="1">
      <c r="A78" s="134" t="s">
        <v>50</v>
      </c>
      <c r="C78" s="91"/>
      <c r="D78" s="134"/>
      <c r="F78" s="130">
        <v>22</v>
      </c>
      <c r="G78" s="131"/>
      <c r="H78" s="15">
        <f>ส่วนของผู้ถือหุ้นงบรวม!J31</f>
        <v>1304875</v>
      </c>
      <c r="J78" s="15">
        <f>ส่วนของผู้ถือหุ้นงบรวม!J19</f>
        <v>14126359</v>
      </c>
      <c r="K78" s="15"/>
      <c r="L78" s="37">
        <f>ส่วนของผู้ถือหุ้นงบเฉพาะ!I31</f>
        <v>1304875</v>
      </c>
      <c r="M78" s="15"/>
      <c r="N78" s="37">
        <f>ส่วนของผู้ถือหุ้นงบเฉพาะ!I19</f>
        <v>14126359</v>
      </c>
    </row>
    <row r="79" spans="1:14" ht="20.25" customHeight="1">
      <c r="A79" s="134" t="s">
        <v>51</v>
      </c>
      <c r="C79" s="91"/>
      <c r="D79" s="134"/>
      <c r="F79" s="130">
        <v>23</v>
      </c>
      <c r="G79" s="131"/>
      <c r="H79" s="15">
        <f>ส่วนของผู้ถือหุ้นงบรวม!L31</f>
        <v>7504710</v>
      </c>
      <c r="J79" s="15">
        <v>7504710</v>
      </c>
      <c r="K79" s="15"/>
      <c r="L79" s="37">
        <f>ส่วนของผู้ถือหุ้นงบเฉพาะ!K31</f>
        <v>7504710</v>
      </c>
      <c r="M79" s="15"/>
      <c r="N79" s="37">
        <v>7504710</v>
      </c>
    </row>
    <row r="80" spans="1:14" ht="20.25" customHeight="1">
      <c r="A80" s="134" t="s">
        <v>52</v>
      </c>
      <c r="C80" s="91"/>
      <c r="D80" s="134"/>
      <c r="G80" s="131"/>
      <c r="H80" s="15">
        <f>ส่วนของผู้ถือหุ้นงบรวม!N31</f>
        <v>-6434196</v>
      </c>
      <c r="J80" s="15">
        <f>ส่วนของผู้ถือหุ้นงบรวม!N19</f>
        <v>-235559909</v>
      </c>
      <c r="K80" s="15"/>
      <c r="L80" s="37">
        <f>ส่วนของผู้ถือหุ้นงบเฉพาะ!M31</f>
        <v>-61570</v>
      </c>
      <c r="M80" s="15"/>
      <c r="N80" s="37">
        <f>ส่วนของผู้ถือหุ้นงบเฉพาะ!M19</f>
        <v>-211923406</v>
      </c>
    </row>
    <row r="81" spans="1:14" ht="20.25" customHeight="1">
      <c r="A81" s="134" t="s">
        <v>53</v>
      </c>
      <c r="C81" s="91"/>
      <c r="D81" s="134"/>
      <c r="F81" s="130">
        <v>23</v>
      </c>
      <c r="G81" s="131"/>
      <c r="H81" s="15">
        <f>ส่วนของผู้ถือหุ้นงบรวม!P31</f>
        <v>-7504710</v>
      </c>
      <c r="J81" s="15">
        <f>ส่วนของผู้ถือหุ้นงบรวม!P19</f>
        <v>-7504710</v>
      </c>
      <c r="K81" s="15"/>
      <c r="L81" s="37">
        <f>ส่วนของผู้ถือหุ้นงบเฉพาะ!O31</f>
        <v>-7504710</v>
      </c>
      <c r="M81" s="15"/>
      <c r="N81" s="37">
        <f>ส่วนของผู้ถือหุ้นงบเฉพาะ!O19</f>
        <v>-7504710</v>
      </c>
    </row>
    <row r="82" spans="1:14" ht="20.25" customHeight="1">
      <c r="A82" s="121" t="s">
        <v>54</v>
      </c>
      <c r="F82" s="130"/>
      <c r="G82" s="131"/>
      <c r="H82" s="15">
        <f>ส่วนของผู้ถือหุ้นงบรวม!R31</f>
        <v>-24340000</v>
      </c>
      <c r="I82" s="15"/>
      <c r="J82" s="15">
        <f>ส่วนของผู้ถือหุ้นงบรวม!R19</f>
        <v>-1534000</v>
      </c>
      <c r="K82" s="15"/>
      <c r="L82" s="37">
        <f>ส่วนของผู้ถือหุ้นงบเฉพาะ!Q31</f>
        <v>-24340000</v>
      </c>
      <c r="M82" s="15"/>
      <c r="N82" s="37">
        <f>ส่วนของผู้ถือหุ้นงบเฉพาะ!Q19</f>
        <v>-1534000</v>
      </c>
    </row>
    <row r="83" spans="1:14" ht="20.25" customHeight="1">
      <c r="A83" s="122" t="s">
        <v>55</v>
      </c>
      <c r="D83" s="91"/>
      <c r="E83" s="122"/>
      <c r="F83" s="130"/>
      <c r="G83" s="131"/>
      <c r="H83" s="145">
        <f>SUM(H75:H82)</f>
        <v>1103761403</v>
      </c>
      <c r="J83" s="145">
        <f>SUM(J75:J82)</f>
        <v>1108060221</v>
      </c>
      <c r="K83" s="13"/>
      <c r="L83" s="145">
        <f>SUM(L75:L82)</f>
        <v>1110134029</v>
      </c>
      <c r="M83" s="13"/>
      <c r="N83" s="145">
        <f>SUM(N75:N82)</f>
        <v>1131696724</v>
      </c>
    </row>
    <row r="84" spans="1:14" ht="8.25" customHeight="1">
      <c r="F84" s="130"/>
      <c r="G84" s="131"/>
      <c r="H84" s="131"/>
      <c r="J84" s="131"/>
      <c r="K84" s="13"/>
      <c r="L84" s="13"/>
      <c r="M84" s="13"/>
      <c r="N84" s="13"/>
    </row>
    <row r="85" spans="1:14" ht="21" customHeight="1">
      <c r="A85" s="121" t="s">
        <v>181</v>
      </c>
      <c r="D85" s="122"/>
      <c r="E85" s="122"/>
      <c r="F85" s="130"/>
      <c r="G85" s="131"/>
      <c r="H85" s="29">
        <v>340</v>
      </c>
      <c r="I85" s="13"/>
      <c r="J85" s="29">
        <v>340</v>
      </c>
      <c r="K85" s="13"/>
      <c r="L85" s="29" t="s">
        <v>11</v>
      </c>
      <c r="M85" s="13"/>
      <c r="N85" s="29" t="s">
        <v>11</v>
      </c>
    </row>
    <row r="86" spans="1:14" ht="8.25" customHeight="1">
      <c r="F86" s="130"/>
      <c r="G86" s="131"/>
      <c r="H86" s="131"/>
      <c r="J86" s="131"/>
      <c r="K86" s="13"/>
      <c r="L86" s="131"/>
      <c r="M86" s="13"/>
      <c r="N86" s="131"/>
    </row>
    <row r="87" spans="1:14" ht="21" customHeight="1">
      <c r="A87" s="122" t="s">
        <v>56</v>
      </c>
      <c r="D87" s="91"/>
      <c r="E87" s="122"/>
      <c r="F87" s="130"/>
      <c r="G87" s="131"/>
      <c r="H87" s="142">
        <f>SUM(H83:H85)</f>
        <v>1103761743</v>
      </c>
      <c r="J87" s="142">
        <f>SUM(J83:J85)</f>
        <v>1108060561</v>
      </c>
      <c r="K87" s="13"/>
      <c r="L87" s="142">
        <f>SUM(L83:L85)</f>
        <v>1110134029</v>
      </c>
      <c r="M87" s="13"/>
      <c r="N87" s="142">
        <f>SUM(N83:N85)</f>
        <v>1131696724</v>
      </c>
    </row>
    <row r="88" spans="1:14" ht="21" customHeight="1">
      <c r="F88" s="130"/>
      <c r="G88" s="131"/>
      <c r="H88" s="19"/>
      <c r="J88" s="19"/>
      <c r="K88" s="13"/>
      <c r="L88" s="19"/>
      <c r="M88" s="13"/>
      <c r="N88" s="19"/>
    </row>
    <row r="89" spans="1:14" ht="21" customHeight="1" thickBot="1">
      <c r="A89" s="122" t="s">
        <v>57</v>
      </c>
      <c r="D89" s="122"/>
      <c r="E89" s="91"/>
      <c r="F89" s="130"/>
      <c r="G89" s="131"/>
      <c r="H89" s="146">
        <f>+H87+H70</f>
        <v>1379436654</v>
      </c>
      <c r="J89" s="146">
        <f>+J87+J70</f>
        <v>1310834334</v>
      </c>
      <c r="K89" s="13"/>
      <c r="L89" s="146">
        <f>+L87+L70</f>
        <v>1361942737</v>
      </c>
      <c r="M89" s="13"/>
      <c r="N89" s="146">
        <f>+N87+N70</f>
        <v>1305123478</v>
      </c>
    </row>
    <row r="90" spans="1:14" ht="21" customHeight="1" thickTop="1">
      <c r="A90" s="122"/>
      <c r="D90" s="122"/>
      <c r="E90" s="91"/>
      <c r="F90" s="130"/>
      <c r="G90" s="131"/>
      <c r="H90" s="13"/>
      <c r="J90" s="13"/>
      <c r="K90" s="13"/>
      <c r="L90" s="13"/>
      <c r="M90" s="13"/>
      <c r="N90" s="13"/>
    </row>
    <row r="91" spans="1:14" ht="21" customHeight="1">
      <c r="A91" s="122"/>
      <c r="D91" s="122"/>
      <c r="E91" s="91"/>
      <c r="F91" s="130"/>
      <c r="G91" s="131"/>
      <c r="H91" s="57">
        <f>H43-H89</f>
        <v>0</v>
      </c>
      <c r="I91" s="58"/>
      <c r="J91" s="57">
        <f>J43-J89</f>
        <v>0</v>
      </c>
      <c r="K91" s="57"/>
      <c r="L91" s="57">
        <f>L43-L89</f>
        <v>0</v>
      </c>
      <c r="M91" s="57"/>
      <c r="N91" s="57">
        <f>N43-N89</f>
        <v>0</v>
      </c>
    </row>
    <row r="92" spans="1:14" ht="21" customHeight="1">
      <c r="A92" s="122"/>
      <c r="D92" s="122"/>
      <c r="E92" s="91"/>
      <c r="F92" s="130"/>
      <c r="G92" s="131"/>
      <c r="H92" s="48"/>
      <c r="I92" s="50"/>
      <c r="J92" s="48"/>
      <c r="K92" s="19"/>
      <c r="L92" s="19"/>
      <c r="M92" s="19"/>
      <c r="N92" s="48"/>
    </row>
    <row r="93" spans="1:14" ht="21" customHeight="1">
      <c r="A93" s="122"/>
      <c r="D93" s="122"/>
      <c r="E93" s="91"/>
      <c r="F93" s="130"/>
      <c r="G93" s="131"/>
      <c r="H93" s="19"/>
      <c r="I93" s="50"/>
      <c r="J93" s="19">
        <f>J43-J89</f>
        <v>0</v>
      </c>
      <c r="K93" s="19"/>
      <c r="L93" s="19"/>
      <c r="M93" s="19"/>
      <c r="N93" s="19"/>
    </row>
    <row r="94" spans="1:14" ht="21" customHeight="1">
      <c r="A94" s="122"/>
      <c r="D94" s="122"/>
      <c r="E94" s="91"/>
      <c r="F94" s="130"/>
      <c r="G94" s="131"/>
      <c r="H94" s="19"/>
      <c r="I94" s="50"/>
      <c r="J94" s="19"/>
      <c r="K94" s="19"/>
      <c r="L94" s="19"/>
      <c r="M94" s="19"/>
      <c r="N94" s="19"/>
    </row>
    <row r="95" spans="1:14" ht="21" customHeight="1">
      <c r="A95" s="122"/>
      <c r="D95" s="122"/>
      <c r="E95" s="91"/>
      <c r="F95" s="130"/>
      <c r="G95" s="131"/>
      <c r="H95" s="13"/>
      <c r="J95" s="13"/>
      <c r="K95" s="13"/>
      <c r="L95" s="13"/>
      <c r="M95" s="13"/>
      <c r="N95" s="13"/>
    </row>
    <row r="96" spans="1:14" ht="21" customHeight="1">
      <c r="A96" s="122"/>
      <c r="D96" s="122"/>
      <c r="E96" s="91"/>
      <c r="F96" s="130"/>
      <c r="G96" s="131"/>
      <c r="H96" s="13"/>
      <c r="J96" s="13"/>
      <c r="K96" s="13"/>
      <c r="L96" s="13"/>
      <c r="M96" s="13"/>
      <c r="N96" s="13"/>
    </row>
    <row r="97" spans="1:14" ht="21" customHeight="1">
      <c r="A97" s="122"/>
      <c r="D97" s="122"/>
      <c r="E97" s="91"/>
      <c r="F97" s="130"/>
      <c r="G97" s="131"/>
      <c r="H97" s="13"/>
      <c r="J97" s="13"/>
      <c r="K97" s="13"/>
      <c r="L97" s="13"/>
      <c r="M97" s="13"/>
      <c r="N97" s="13"/>
    </row>
    <row r="98" spans="1:14" ht="21" customHeight="1">
      <c r="A98" s="122"/>
      <c r="D98" s="122"/>
      <c r="E98" s="91"/>
      <c r="F98" s="130"/>
      <c r="G98" s="131"/>
      <c r="H98" s="13"/>
      <c r="J98" s="13"/>
      <c r="K98" s="13"/>
      <c r="L98" s="13"/>
      <c r="M98" s="13"/>
      <c r="N98" s="13"/>
    </row>
    <row r="99" spans="1:14" ht="22.5" customHeight="1">
      <c r="D99" s="122"/>
      <c r="E99" s="91"/>
      <c r="F99" s="130"/>
      <c r="G99" s="131"/>
      <c r="H99" s="13"/>
      <c r="J99" s="13"/>
      <c r="K99" s="13"/>
      <c r="L99" s="13"/>
      <c r="M99" s="13"/>
      <c r="N99" s="13"/>
    </row>
    <row r="100" spans="1:14" ht="22.5" customHeight="1">
      <c r="D100" s="122"/>
      <c r="E100" s="91"/>
      <c r="F100" s="130"/>
      <c r="G100" s="131"/>
      <c r="H100" s="13"/>
      <c r="J100" s="13"/>
      <c r="K100" s="13"/>
      <c r="L100" s="13"/>
      <c r="M100" s="13"/>
      <c r="N100" s="13"/>
    </row>
    <row r="101" spans="1:14" ht="21.75" customHeight="1">
      <c r="J101" s="13"/>
      <c r="K101" s="13"/>
      <c r="L101" s="13"/>
      <c r="M101" s="13"/>
      <c r="N101" s="13"/>
    </row>
    <row r="102" spans="1:14" ht="21.75" customHeight="1">
      <c r="A102" s="121"/>
      <c r="J102" s="13"/>
      <c r="K102" s="13"/>
      <c r="L102" s="13"/>
      <c r="M102" s="13"/>
      <c r="N102" s="13"/>
    </row>
    <row r="104" spans="1:14" ht="3" customHeight="1">
      <c r="A104" s="121"/>
      <c r="J104" s="13"/>
      <c r="K104" s="13"/>
      <c r="L104" s="13"/>
      <c r="M104" s="13"/>
      <c r="N104" s="13"/>
    </row>
  </sheetData>
  <mergeCells count="7">
    <mergeCell ref="A54:E54"/>
    <mergeCell ref="H6:N6"/>
    <mergeCell ref="H7:J7"/>
    <mergeCell ref="L7:N7"/>
    <mergeCell ref="H50:N50"/>
    <mergeCell ref="H51:J51"/>
    <mergeCell ref="L51:N51"/>
  </mergeCells>
  <pageMargins left="0.70866141732283472" right="0.11811023622047245" top="0.78740157480314965" bottom="0.59055118110236227" header="0.39370078740157483" footer="0.39370078740157483"/>
  <pageSetup paperSize="9" scale="71" firstPageNumber="7" fitToHeight="3" orientation="portrait" useFirstPageNumber="1" r:id="rId1"/>
  <headerFooter alignWithMargins="0">
    <oddFooter>&amp;L&amp;14หมายเหตุประกอบงบการเงินเป็นส่วนหนึ่งของงบการเงินนี้&amp;R&amp;P</oddFooter>
  </headerFooter>
  <rowBreaks count="1" manualBreakCount="1">
    <brk id="44" max="1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6E9692-B175-4439-BB4D-7012CDD58162}">
  <dimension ref="A1:P59"/>
  <sheetViews>
    <sheetView view="pageBreakPreview" topLeftCell="B1" zoomScale="80" zoomScaleNormal="80" zoomScaleSheetLayoutView="80" workbookViewId="0">
      <selection activeCell="W16" sqref="W16"/>
    </sheetView>
  </sheetViews>
  <sheetFormatPr defaultColWidth="6.125" defaultRowHeight="19.8"/>
  <cols>
    <col min="1" max="1" width="2.375" style="3" customWidth="1"/>
    <col min="2" max="2" width="2.75" style="3" customWidth="1"/>
    <col min="3" max="3" width="2.125" style="3" customWidth="1"/>
    <col min="4" max="4" width="72.375" style="3" customWidth="1"/>
    <col min="5" max="5" width="11.375" style="3" customWidth="1"/>
    <col min="6" max="6" width="1.125" style="3" customWidth="1"/>
    <col min="7" max="7" width="16.375" style="3" customWidth="1"/>
    <col min="8" max="8" width="1.125" style="3" customWidth="1"/>
    <col min="9" max="9" width="16.375" style="3" customWidth="1"/>
    <col min="10" max="10" width="1.125" style="3" customWidth="1"/>
    <col min="11" max="11" width="16.375" style="3" customWidth="1"/>
    <col min="12" max="12" width="1.125" style="3" customWidth="1"/>
    <col min="13" max="13" width="16.375" style="3" customWidth="1"/>
    <col min="14" max="14" width="6.125" style="3"/>
    <col min="15" max="16" width="9.875" style="3" bestFit="1" customWidth="1"/>
    <col min="17" max="16384" width="6.125" style="3"/>
  </cols>
  <sheetData>
    <row r="1" spans="1:14" customFormat="1" ht="21" customHeight="1">
      <c r="A1" s="83" t="s">
        <v>0</v>
      </c>
      <c r="B1" s="83"/>
      <c r="C1" s="83"/>
      <c r="D1" s="83"/>
      <c r="E1" s="83"/>
      <c r="F1" s="83"/>
      <c r="G1" s="83"/>
      <c r="H1" s="83"/>
    </row>
    <row r="2" spans="1:14" customFormat="1" ht="21" customHeight="1">
      <c r="A2" s="83" t="s">
        <v>58</v>
      </c>
      <c r="B2" s="83"/>
      <c r="C2" s="83"/>
      <c r="D2" s="83"/>
      <c r="E2" s="83"/>
      <c r="F2" s="83"/>
      <c r="G2" s="83"/>
      <c r="H2" s="83"/>
      <c r="M2" s="1"/>
    </row>
    <row r="3" spans="1:14" customFormat="1" ht="21" customHeight="1">
      <c r="A3" s="83" t="s">
        <v>186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</row>
    <row r="4" spans="1:14" customFormat="1" ht="7.5" customHeight="1">
      <c r="A4" s="83"/>
      <c r="B4" s="83"/>
      <c r="C4" s="83"/>
      <c r="D4" s="83"/>
      <c r="E4" s="83"/>
      <c r="F4" s="83"/>
      <c r="G4" s="83"/>
      <c r="H4" s="83"/>
    </row>
    <row r="5" spans="1:14" ht="20.25" customHeight="1">
      <c r="E5" s="2"/>
      <c r="G5" s="164" t="s">
        <v>2</v>
      </c>
      <c r="H5" s="164"/>
      <c r="I5" s="164"/>
      <c r="J5" s="164"/>
      <c r="K5" s="164"/>
      <c r="L5" s="164"/>
      <c r="M5" s="164"/>
    </row>
    <row r="6" spans="1:14" ht="20.25" customHeight="1">
      <c r="E6" s="2"/>
      <c r="G6" s="165" t="s">
        <v>3</v>
      </c>
      <c r="H6" s="165"/>
      <c r="I6" s="165"/>
      <c r="J6" s="4"/>
      <c r="K6" s="165" t="s">
        <v>4</v>
      </c>
      <c r="L6" s="165"/>
      <c r="M6" s="165"/>
    </row>
    <row r="7" spans="1:14" ht="20.25" customHeight="1">
      <c r="E7" s="26" t="s">
        <v>5</v>
      </c>
      <c r="G7" s="32">
        <v>2568</v>
      </c>
      <c r="H7" s="2"/>
      <c r="I7" s="32">
        <v>2567</v>
      </c>
      <c r="J7" s="4"/>
      <c r="K7" s="32">
        <v>2568</v>
      </c>
      <c r="L7" s="2"/>
      <c r="M7" s="32">
        <v>2567</v>
      </c>
    </row>
    <row r="8" spans="1:14" ht="20.55" customHeight="1">
      <c r="A8" s="5" t="s">
        <v>59</v>
      </c>
      <c r="E8" s="84"/>
      <c r="G8" s="6"/>
      <c r="H8" s="6"/>
      <c r="I8" s="6"/>
      <c r="J8" s="6"/>
      <c r="K8" s="6"/>
      <c r="L8" s="6"/>
      <c r="M8" s="6"/>
      <c r="N8" s="6"/>
    </row>
    <row r="9" spans="1:14" s="86" customFormat="1" ht="20.55" customHeight="1">
      <c r="A9" s="3" t="s">
        <v>60</v>
      </c>
      <c r="B9" s="3"/>
      <c r="C9" s="3"/>
      <c r="D9" s="3"/>
      <c r="E9" s="84">
        <v>28</v>
      </c>
      <c r="F9" s="3"/>
      <c r="G9" s="6">
        <v>278023372</v>
      </c>
      <c r="H9" s="6"/>
      <c r="I9" s="6">
        <v>255041880</v>
      </c>
      <c r="J9" s="6"/>
      <c r="K9" s="6">
        <v>278023372</v>
      </c>
      <c r="L9" s="85"/>
      <c r="M9" s="6">
        <v>255041880</v>
      </c>
      <c r="N9" s="85"/>
    </row>
    <row r="10" spans="1:14" s="86" customFormat="1" ht="20.55" customHeight="1">
      <c r="A10" s="3" t="s">
        <v>61</v>
      </c>
      <c r="B10" s="3"/>
      <c r="C10" s="3"/>
      <c r="D10" s="3"/>
      <c r="E10" s="84"/>
      <c r="F10" s="3"/>
      <c r="G10" s="42" t="s">
        <v>11</v>
      </c>
      <c r="H10" s="6"/>
      <c r="I10" s="42">
        <v>67288064</v>
      </c>
      <c r="J10" s="6"/>
      <c r="K10" s="42" t="s">
        <v>11</v>
      </c>
      <c r="L10" s="85"/>
      <c r="M10" s="42">
        <v>22513247</v>
      </c>
      <c r="N10" s="85"/>
    </row>
    <row r="11" spans="1:14" s="86" customFormat="1" ht="22.05" customHeight="1">
      <c r="A11" s="3" t="s">
        <v>62</v>
      </c>
      <c r="B11" s="3"/>
      <c r="C11" s="3"/>
      <c r="D11" s="3"/>
      <c r="E11" s="84"/>
      <c r="F11" s="3"/>
      <c r="G11" s="6">
        <v>279857</v>
      </c>
      <c r="H11" s="6"/>
      <c r="I11" s="6">
        <v>1962942</v>
      </c>
      <c r="J11" s="6"/>
      <c r="K11" s="16" t="s">
        <v>11</v>
      </c>
      <c r="L11" s="85"/>
      <c r="M11" s="16" t="s">
        <v>11</v>
      </c>
      <c r="N11" s="85"/>
    </row>
    <row r="12" spans="1:14" s="86" customFormat="1" ht="21" customHeight="1">
      <c r="A12" s="3" t="s">
        <v>119</v>
      </c>
      <c r="B12" s="3"/>
      <c r="C12" s="3"/>
      <c r="D12" s="3"/>
      <c r="E12" s="84"/>
      <c r="F12" s="3"/>
      <c r="G12" s="6">
        <v>15311691</v>
      </c>
      <c r="H12" s="6"/>
      <c r="I12" s="16" t="s">
        <v>11</v>
      </c>
      <c r="J12" s="6"/>
      <c r="K12" s="16" t="s">
        <v>11</v>
      </c>
      <c r="L12" s="85"/>
      <c r="M12" s="16" t="s">
        <v>11</v>
      </c>
      <c r="N12" s="85"/>
    </row>
    <row r="13" spans="1:14" ht="20.55" customHeight="1">
      <c r="A13" s="3" t="s">
        <v>63</v>
      </c>
      <c r="E13" s="84" t="s">
        <v>221</v>
      </c>
      <c r="G13" s="6">
        <v>28062232</v>
      </c>
      <c r="H13" s="6"/>
      <c r="I13" s="6">
        <v>31631805</v>
      </c>
      <c r="J13" s="6"/>
      <c r="K13" s="6">
        <v>13056029</v>
      </c>
      <c r="L13" s="6"/>
      <c r="M13" s="6">
        <v>15146323</v>
      </c>
      <c r="N13" s="6"/>
    </row>
    <row r="14" spans="1:14" ht="20.55" customHeight="1">
      <c r="A14" s="5" t="s">
        <v>64</v>
      </c>
      <c r="E14" s="2"/>
      <c r="G14" s="87">
        <f>SUM(G9:G13)</f>
        <v>321677152</v>
      </c>
      <c r="H14" s="6"/>
      <c r="I14" s="87">
        <f>SUM(I9:I13)</f>
        <v>355924691</v>
      </c>
      <c r="J14" s="6"/>
      <c r="K14" s="87">
        <f>SUM(K9:K13)</f>
        <v>291079401</v>
      </c>
      <c r="L14" s="6"/>
      <c r="M14" s="87">
        <f>SUM(M9:M13)</f>
        <v>292701450</v>
      </c>
      <c r="N14" s="6"/>
    </row>
    <row r="15" spans="1:14" ht="7.5" customHeight="1">
      <c r="E15" s="2"/>
      <c r="G15" s="6"/>
      <c r="H15" s="6"/>
      <c r="I15" s="6"/>
      <c r="J15" s="6"/>
      <c r="K15" s="6"/>
      <c r="L15" s="6"/>
      <c r="M15" s="6"/>
      <c r="N15" s="6"/>
    </row>
    <row r="16" spans="1:14" ht="20.55" customHeight="1">
      <c r="A16" s="5" t="s">
        <v>65</v>
      </c>
      <c r="E16" s="84">
        <v>25</v>
      </c>
      <c r="G16" s="6"/>
      <c r="H16" s="6"/>
      <c r="I16" s="6"/>
      <c r="J16" s="6"/>
      <c r="K16" s="6"/>
      <c r="L16" s="6"/>
      <c r="M16" s="6"/>
      <c r="N16" s="6"/>
    </row>
    <row r="17" spans="1:16" ht="20.55" customHeight="1">
      <c r="A17" s="3" t="s">
        <v>66</v>
      </c>
      <c r="E17" s="84">
        <v>5</v>
      </c>
      <c r="G17" s="6">
        <v>187272192</v>
      </c>
      <c r="H17" s="6"/>
      <c r="I17" s="6">
        <v>194360924</v>
      </c>
      <c r="J17" s="6"/>
      <c r="K17" s="6">
        <v>187302192</v>
      </c>
      <c r="L17" s="6"/>
      <c r="M17" s="6">
        <v>194480924</v>
      </c>
      <c r="N17" s="6"/>
    </row>
    <row r="18" spans="1:16" ht="20.55" customHeight="1">
      <c r="A18" s="3" t="s">
        <v>67</v>
      </c>
      <c r="E18" s="88"/>
      <c r="G18" s="33" t="s">
        <v>11</v>
      </c>
      <c r="H18" s="6"/>
      <c r="I18" s="33">
        <v>45328236</v>
      </c>
      <c r="J18" s="6"/>
      <c r="K18" s="33" t="s">
        <v>11</v>
      </c>
      <c r="L18" s="6"/>
      <c r="M18" s="33">
        <v>20166102</v>
      </c>
      <c r="N18" s="6"/>
    </row>
    <row r="19" spans="1:16" ht="21" customHeight="1">
      <c r="A19" s="3" t="s">
        <v>68</v>
      </c>
      <c r="E19" s="84"/>
      <c r="G19" s="17">
        <v>105930</v>
      </c>
      <c r="H19" s="6"/>
      <c r="I19" s="17">
        <v>2016400</v>
      </c>
      <c r="J19" s="6"/>
      <c r="K19" s="16" t="s">
        <v>11</v>
      </c>
      <c r="L19" s="6"/>
      <c r="M19" s="16" t="s">
        <v>11</v>
      </c>
      <c r="N19" s="6"/>
    </row>
    <row r="20" spans="1:16" ht="20.55" customHeight="1">
      <c r="A20" s="3" t="s">
        <v>69</v>
      </c>
      <c r="E20" s="84"/>
      <c r="G20" s="17">
        <v>11273632</v>
      </c>
      <c r="H20" s="6"/>
      <c r="I20" s="17">
        <v>25830085</v>
      </c>
      <c r="J20" s="6"/>
      <c r="K20" s="6">
        <v>7564841</v>
      </c>
      <c r="L20" s="6"/>
      <c r="M20" s="6">
        <v>7140419</v>
      </c>
      <c r="N20" s="6"/>
    </row>
    <row r="21" spans="1:16" ht="20.55" customHeight="1">
      <c r="A21" s="3" t="s">
        <v>73</v>
      </c>
      <c r="E21" s="84"/>
      <c r="G21" s="17">
        <v>80649021</v>
      </c>
      <c r="H21" s="6"/>
      <c r="I21" s="17">
        <v>86251926</v>
      </c>
      <c r="J21" s="6"/>
      <c r="K21" s="18">
        <v>66409046</v>
      </c>
      <c r="L21" s="6"/>
      <c r="M21" s="18">
        <v>64453088</v>
      </c>
      <c r="N21" s="6"/>
      <c r="O21" s="31"/>
      <c r="P21" s="31"/>
    </row>
    <row r="22" spans="1:16" ht="21" hidden="1" customHeight="1">
      <c r="A22" s="3" t="s">
        <v>70</v>
      </c>
      <c r="E22" s="84">
        <v>13</v>
      </c>
      <c r="G22" s="33" t="s">
        <v>11</v>
      </c>
      <c r="H22" s="6"/>
      <c r="I22" s="33" t="s">
        <v>11</v>
      </c>
      <c r="J22" s="6"/>
      <c r="K22" s="33" t="s">
        <v>11</v>
      </c>
      <c r="L22" s="6"/>
      <c r="M22" s="33" t="s">
        <v>11</v>
      </c>
      <c r="N22" s="6"/>
    </row>
    <row r="23" spans="1:16" ht="20.55" customHeight="1">
      <c r="A23" s="3" t="s">
        <v>71</v>
      </c>
      <c r="E23" s="84">
        <v>12</v>
      </c>
      <c r="G23" s="33" t="s">
        <v>11</v>
      </c>
      <c r="H23" s="16"/>
      <c r="I23" s="33" t="s">
        <v>11</v>
      </c>
      <c r="J23" s="6"/>
      <c r="K23" s="6">
        <v>946155</v>
      </c>
      <c r="L23" s="6"/>
      <c r="M23" s="6">
        <v>106333858</v>
      </c>
      <c r="N23" s="6"/>
    </row>
    <row r="24" spans="1:16" ht="21" customHeight="1">
      <c r="A24" s="3" t="s">
        <v>72</v>
      </c>
      <c r="E24" s="84"/>
      <c r="G24" s="33" t="s">
        <v>11</v>
      </c>
      <c r="H24" s="6"/>
      <c r="I24" s="33">
        <v>90705329</v>
      </c>
      <c r="J24" s="6"/>
      <c r="K24" s="33" t="s">
        <v>11</v>
      </c>
      <c r="L24" s="6"/>
      <c r="M24" s="33" t="s">
        <v>11</v>
      </c>
      <c r="N24" s="6"/>
    </row>
    <row r="25" spans="1:16" ht="21" customHeight="1">
      <c r="A25" s="3" t="s">
        <v>166</v>
      </c>
      <c r="E25" s="84"/>
      <c r="G25" s="33" t="s">
        <v>11</v>
      </c>
      <c r="H25" s="6"/>
      <c r="I25" s="33">
        <v>32290660</v>
      </c>
      <c r="J25" s="6"/>
      <c r="K25" s="33" t="s">
        <v>11</v>
      </c>
      <c r="L25" s="6"/>
      <c r="M25" s="33">
        <v>16985528</v>
      </c>
      <c r="N25" s="6"/>
    </row>
    <row r="26" spans="1:16" ht="20.55" customHeight="1">
      <c r="A26" s="5" t="s">
        <v>74</v>
      </c>
      <c r="E26" s="84"/>
      <c r="G26" s="87">
        <f>SUM(G17:G25)</f>
        <v>279300775</v>
      </c>
      <c r="H26" s="6"/>
      <c r="I26" s="87">
        <f>SUM(I17:I25)</f>
        <v>476783560</v>
      </c>
      <c r="J26" s="6"/>
      <c r="K26" s="87">
        <f>SUM(K17:K25)</f>
        <v>262222234</v>
      </c>
      <c r="L26" s="6"/>
      <c r="M26" s="87">
        <f>SUM(M17:M25)</f>
        <v>409559919</v>
      </c>
      <c r="N26" s="6"/>
    </row>
    <row r="27" spans="1:16" ht="6" customHeight="1">
      <c r="E27" s="84"/>
      <c r="G27" s="54"/>
      <c r="H27" s="6"/>
      <c r="I27" s="54"/>
      <c r="J27" s="6"/>
      <c r="K27" s="54"/>
      <c r="L27" s="6"/>
      <c r="M27" s="54"/>
      <c r="N27" s="6"/>
    </row>
    <row r="28" spans="1:16" ht="20.55" customHeight="1">
      <c r="A28" s="5" t="s">
        <v>163</v>
      </c>
      <c r="E28" s="84"/>
      <c r="G28" s="42">
        <f>+G14-G26</f>
        <v>42376377</v>
      </c>
      <c r="H28" s="6"/>
      <c r="I28" s="42">
        <f>+I14-I26</f>
        <v>-120858869</v>
      </c>
      <c r="J28" s="6"/>
      <c r="K28" s="42">
        <f>+K14-K26</f>
        <v>28857167</v>
      </c>
      <c r="L28" s="2"/>
      <c r="M28" s="42">
        <f>+M14-M26</f>
        <v>-116858469</v>
      </c>
      <c r="N28" s="6"/>
    </row>
    <row r="29" spans="1:16" ht="20.55" customHeight="1">
      <c r="A29" s="3" t="s">
        <v>75</v>
      </c>
      <c r="E29" s="84">
        <v>5</v>
      </c>
      <c r="G29" s="40">
        <v>-1919529</v>
      </c>
      <c r="H29" s="6"/>
      <c r="I29" s="40">
        <v>-4190817</v>
      </c>
      <c r="J29" s="6"/>
      <c r="K29" s="42">
        <v>-1914612</v>
      </c>
      <c r="L29" s="6"/>
      <c r="M29" s="42">
        <v>-4177663</v>
      </c>
      <c r="N29" s="6"/>
    </row>
    <row r="30" spans="1:16" ht="20.55" customHeight="1">
      <c r="A30" s="3" t="s">
        <v>222</v>
      </c>
      <c r="E30" s="84">
        <v>12</v>
      </c>
      <c r="G30" s="41">
        <v>5939585</v>
      </c>
      <c r="H30" s="6"/>
      <c r="I30" s="41">
        <v>240091</v>
      </c>
      <c r="J30" s="6"/>
      <c r="K30" s="89" t="s">
        <v>11</v>
      </c>
      <c r="L30" s="16"/>
      <c r="M30" s="89" t="s">
        <v>11</v>
      </c>
      <c r="N30" s="6"/>
    </row>
    <row r="31" spans="1:16" ht="20.55" customHeight="1">
      <c r="A31" s="5" t="s">
        <v>164</v>
      </c>
      <c r="E31" s="84"/>
      <c r="G31" s="31">
        <f>SUM(G28:G30)</f>
        <v>46396433</v>
      </c>
      <c r="I31" s="31">
        <f>SUM(I28:I30)</f>
        <v>-124809595</v>
      </c>
      <c r="K31" s="31">
        <f>SUM(K28:K30)</f>
        <v>26942555</v>
      </c>
      <c r="L31" s="6"/>
      <c r="M31" s="31">
        <f>SUM(M28:M30)</f>
        <v>-121036132</v>
      </c>
      <c r="N31" s="6"/>
    </row>
    <row r="32" spans="1:16" ht="20.55" customHeight="1">
      <c r="A32" s="3" t="s">
        <v>76</v>
      </c>
      <c r="E32" s="84">
        <v>26</v>
      </c>
      <c r="G32" s="22">
        <v>-3035066</v>
      </c>
      <c r="H32" s="6"/>
      <c r="I32" s="22">
        <v>-596668</v>
      </c>
      <c r="J32" s="6"/>
      <c r="K32" s="41">
        <v>-845065</v>
      </c>
      <c r="L32" s="6"/>
      <c r="M32" s="41">
        <v>-43498</v>
      </c>
      <c r="N32" s="6"/>
    </row>
    <row r="33" spans="1:14" ht="20.55" customHeight="1">
      <c r="A33" s="5" t="s">
        <v>223</v>
      </c>
      <c r="E33" s="2"/>
      <c r="G33" s="41">
        <f>SUM(G31:G32)</f>
        <v>43361367</v>
      </c>
      <c r="H33" s="42"/>
      <c r="I33" s="41">
        <f>SUM(I31:I32)</f>
        <v>-125406263</v>
      </c>
      <c r="J33" s="42"/>
      <c r="K33" s="41">
        <f>SUM(K31:K32)</f>
        <v>26097490</v>
      </c>
      <c r="L33" s="42"/>
      <c r="M33" s="41">
        <f>SUM(M31:M32)</f>
        <v>-121079630</v>
      </c>
      <c r="N33" s="42"/>
    </row>
    <row r="34" spans="1:14" ht="6" customHeight="1">
      <c r="A34" s="5"/>
      <c r="E34" s="2"/>
      <c r="G34" s="42"/>
      <c r="H34" s="42"/>
      <c r="I34" s="42"/>
      <c r="J34" s="42"/>
      <c r="K34" s="42"/>
      <c r="L34" s="42"/>
      <c r="M34" s="42"/>
      <c r="N34" s="42"/>
    </row>
    <row r="35" spans="1:14" ht="20.55" customHeight="1">
      <c r="A35" s="90" t="s">
        <v>78</v>
      </c>
      <c r="B35" s="91"/>
      <c r="C35" s="91"/>
      <c r="E35" s="2"/>
      <c r="G35" s="42"/>
      <c r="H35" s="42"/>
      <c r="I35" s="42"/>
      <c r="J35" s="42"/>
      <c r="K35" s="42"/>
      <c r="L35" s="42"/>
      <c r="N35" s="42"/>
    </row>
    <row r="36" spans="1:14" ht="20.55" customHeight="1">
      <c r="A36" s="90" t="s">
        <v>79</v>
      </c>
      <c r="B36" s="91"/>
      <c r="C36" s="91"/>
      <c r="E36" s="2"/>
      <c r="G36" s="42"/>
      <c r="H36" s="42"/>
      <c r="I36" s="39"/>
      <c r="J36" s="42"/>
      <c r="K36" s="42"/>
      <c r="L36" s="42"/>
      <c r="M36" s="39"/>
      <c r="N36" s="42"/>
    </row>
    <row r="37" spans="1:14" ht="20.55" customHeight="1">
      <c r="A37" s="92" t="s">
        <v>11</v>
      </c>
      <c r="B37" s="91" t="s">
        <v>165</v>
      </c>
      <c r="E37" s="2"/>
      <c r="G37" s="42"/>
      <c r="H37" s="42"/>
      <c r="J37" s="42"/>
      <c r="K37" s="42"/>
      <c r="L37" s="42"/>
      <c r="N37" s="42"/>
    </row>
    <row r="38" spans="1:14" ht="20.55" customHeight="1">
      <c r="A38" s="91"/>
      <c r="B38" s="91" t="s">
        <v>211</v>
      </c>
      <c r="E38" s="84">
        <v>16</v>
      </c>
      <c r="G38" s="42">
        <v>-47475070</v>
      </c>
      <c r="H38" s="42"/>
      <c r="I38" s="42">
        <v>13456000</v>
      </c>
      <c r="J38" s="42"/>
      <c r="K38" s="42">
        <v>-47475070</v>
      </c>
      <c r="L38" s="42"/>
      <c r="M38" s="42">
        <v>13456000</v>
      </c>
      <c r="N38" s="42"/>
    </row>
    <row r="39" spans="1:14" ht="20.55" customHeight="1">
      <c r="A39" s="92" t="s">
        <v>11</v>
      </c>
      <c r="B39" s="91" t="s">
        <v>167</v>
      </c>
      <c r="E39" s="84"/>
      <c r="G39" s="42"/>
      <c r="H39" s="42"/>
      <c r="I39" s="42"/>
      <c r="J39" s="42"/>
      <c r="K39" s="42"/>
      <c r="L39" s="42"/>
      <c r="M39" s="42"/>
      <c r="N39" s="42"/>
    </row>
    <row r="40" spans="1:14" ht="20.55" customHeight="1">
      <c r="A40" s="91"/>
      <c r="B40" s="91" t="s">
        <v>80</v>
      </c>
      <c r="E40" s="84" t="s">
        <v>224</v>
      </c>
      <c r="G40" s="42">
        <v>-185115</v>
      </c>
      <c r="H40" s="42"/>
      <c r="I40" s="42">
        <v>-256591</v>
      </c>
      <c r="J40" s="42"/>
      <c r="K40" s="42">
        <v>-185115</v>
      </c>
      <c r="L40" s="42"/>
      <c r="M40" s="42">
        <v>-256591</v>
      </c>
      <c r="N40" s="42"/>
    </row>
    <row r="41" spans="1:14" ht="20.55" customHeight="1">
      <c r="A41" s="5" t="s">
        <v>81</v>
      </c>
      <c r="C41" s="91"/>
      <c r="E41" s="2"/>
      <c r="G41" s="80">
        <f>SUM(G38:G40)</f>
        <v>-47660185</v>
      </c>
      <c r="H41" s="40"/>
      <c r="I41" s="80">
        <f>SUM(I38:I40)</f>
        <v>13199409</v>
      </c>
      <c r="J41" s="40"/>
      <c r="K41" s="80">
        <f>SUM(K38:K40)</f>
        <v>-47660185</v>
      </c>
      <c r="L41" s="40"/>
      <c r="M41" s="80">
        <f>SUM(M38:M40)</f>
        <v>13199409</v>
      </c>
      <c r="N41" s="42"/>
    </row>
    <row r="42" spans="1:14" ht="20.55" customHeight="1">
      <c r="A42" s="90" t="s">
        <v>82</v>
      </c>
      <c r="E42" s="2"/>
      <c r="G42" s="93">
        <f>+G41</f>
        <v>-47660185</v>
      </c>
      <c r="H42" s="42"/>
      <c r="I42" s="93">
        <f>+I41</f>
        <v>13199409</v>
      </c>
      <c r="J42" s="42"/>
      <c r="K42" s="93">
        <f>+K41</f>
        <v>-47660185</v>
      </c>
      <c r="L42" s="42"/>
      <c r="M42" s="93">
        <f>+M41</f>
        <v>13199409</v>
      </c>
      <c r="N42" s="42"/>
    </row>
    <row r="43" spans="1:14" ht="6" customHeight="1">
      <c r="A43" s="91"/>
      <c r="E43" s="2"/>
      <c r="G43" s="42"/>
      <c r="H43" s="42"/>
      <c r="I43" s="42"/>
      <c r="J43" s="42"/>
      <c r="K43" s="42"/>
      <c r="L43" s="42"/>
      <c r="M43" s="42"/>
      <c r="N43" s="94"/>
    </row>
    <row r="44" spans="1:14" ht="20.55" customHeight="1" thickBot="1">
      <c r="A44" s="5" t="s">
        <v>83</v>
      </c>
      <c r="E44" s="2"/>
      <c r="G44" s="95">
        <f>+G33+G42</f>
        <v>-4298818</v>
      </c>
      <c r="H44" s="42"/>
      <c r="I44" s="95">
        <f>+I33+I42</f>
        <v>-112206854</v>
      </c>
      <c r="J44" s="42"/>
      <c r="K44" s="95">
        <f>+K33+K42</f>
        <v>-21562695</v>
      </c>
      <c r="L44" s="42"/>
      <c r="M44" s="95">
        <f>+M33+M42</f>
        <v>-107880221</v>
      </c>
      <c r="N44" s="42"/>
    </row>
    <row r="45" spans="1:14" ht="6" customHeight="1" thickTop="1">
      <c r="A45" s="5"/>
      <c r="E45" s="2"/>
      <c r="G45" s="42"/>
      <c r="H45" s="42"/>
      <c r="I45" s="42"/>
      <c r="J45" s="42"/>
      <c r="K45" s="42"/>
      <c r="L45" s="42"/>
      <c r="M45" s="42"/>
      <c r="N45" s="42"/>
    </row>
    <row r="46" spans="1:14" ht="20.55" customHeight="1">
      <c r="A46" s="5" t="s">
        <v>84</v>
      </c>
      <c r="E46" s="2"/>
      <c r="G46" s="42"/>
      <c r="H46" s="42"/>
      <c r="I46" s="42"/>
      <c r="J46" s="42"/>
      <c r="K46" s="42"/>
      <c r="L46" s="42"/>
      <c r="M46" s="42"/>
      <c r="N46" s="42"/>
    </row>
    <row r="47" spans="1:14" ht="20.55" customHeight="1">
      <c r="A47" s="5"/>
      <c r="B47" s="3" t="s">
        <v>85</v>
      </c>
      <c r="E47" s="2"/>
      <c r="G47" s="42">
        <f>+G33</f>
        <v>43361367</v>
      </c>
      <c r="H47" s="42"/>
      <c r="I47" s="42">
        <f>+I33</f>
        <v>-125406263</v>
      </c>
      <c r="J47" s="42"/>
      <c r="K47" s="42">
        <f>+K33</f>
        <v>26097490</v>
      </c>
      <c r="L47" s="42"/>
      <c r="M47" s="42">
        <f>+M33</f>
        <v>-121079630</v>
      </c>
      <c r="N47" s="42"/>
    </row>
    <row r="48" spans="1:14" ht="20.55" customHeight="1">
      <c r="A48" s="5"/>
      <c r="B48" s="3" t="s">
        <v>86</v>
      </c>
      <c r="E48" s="2"/>
      <c r="G48" s="34" t="s">
        <v>11</v>
      </c>
      <c r="H48" s="34"/>
      <c r="I48" s="34" t="s">
        <v>11</v>
      </c>
      <c r="J48" s="34"/>
      <c r="K48" s="34" t="s">
        <v>11</v>
      </c>
      <c r="L48" s="34"/>
      <c r="M48" s="34" t="s">
        <v>11</v>
      </c>
      <c r="N48" s="42"/>
    </row>
    <row r="49" spans="1:14" ht="20.55" customHeight="1" thickBot="1">
      <c r="A49" s="5"/>
      <c r="E49" s="2"/>
      <c r="G49" s="96">
        <f>SUM(G47:G48)</f>
        <v>43361367</v>
      </c>
      <c r="H49" s="42"/>
      <c r="I49" s="96">
        <f>SUM(I47:I48)</f>
        <v>-125406263</v>
      </c>
      <c r="J49" s="42"/>
      <c r="K49" s="96">
        <f>SUM(K47:K48)</f>
        <v>26097490</v>
      </c>
      <c r="L49" s="42"/>
      <c r="M49" s="96">
        <f>SUM(M47:M48)</f>
        <v>-121079630</v>
      </c>
      <c r="N49" s="42"/>
    </row>
    <row r="50" spans="1:14" ht="6" customHeight="1" thickTop="1">
      <c r="E50" s="2"/>
      <c r="G50" s="97"/>
      <c r="H50" s="97"/>
      <c r="I50" s="97"/>
      <c r="J50" s="97"/>
      <c r="K50" s="97"/>
      <c r="L50" s="97"/>
      <c r="M50" s="97"/>
      <c r="N50" s="42"/>
    </row>
    <row r="51" spans="1:14" ht="20.55" customHeight="1">
      <c r="A51" s="5" t="s">
        <v>87</v>
      </c>
      <c r="E51" s="2"/>
      <c r="G51" s="98"/>
      <c r="H51" s="97"/>
      <c r="I51" s="97"/>
      <c r="J51" s="97"/>
      <c r="K51" s="97"/>
      <c r="L51" s="97"/>
      <c r="M51" s="97"/>
      <c r="N51" s="97"/>
    </row>
    <row r="52" spans="1:14" ht="20.55" customHeight="1">
      <c r="B52" s="3" t="s">
        <v>85</v>
      </c>
      <c r="E52" s="2"/>
      <c r="G52" s="42">
        <f>+G44</f>
        <v>-4298818</v>
      </c>
      <c r="H52" s="97"/>
      <c r="I52" s="42">
        <f>+I44</f>
        <v>-112206854</v>
      </c>
      <c r="J52" s="97"/>
      <c r="K52" s="42">
        <f>+K44</f>
        <v>-21562695</v>
      </c>
      <c r="L52" s="97"/>
      <c r="M52" s="42">
        <f>+M44</f>
        <v>-107880221</v>
      </c>
      <c r="N52" s="97"/>
    </row>
    <row r="53" spans="1:14" ht="20.55" customHeight="1">
      <c r="B53" s="3" t="s">
        <v>86</v>
      </c>
      <c r="E53" s="2"/>
      <c r="G53" s="34" t="s">
        <v>11</v>
      </c>
      <c r="H53" s="34"/>
      <c r="I53" s="34" t="s">
        <v>11</v>
      </c>
      <c r="J53" s="34"/>
      <c r="K53" s="34" t="s">
        <v>11</v>
      </c>
      <c r="L53" s="34"/>
      <c r="M53" s="34" t="s">
        <v>11</v>
      </c>
      <c r="N53" s="97"/>
    </row>
    <row r="54" spans="1:14" ht="20.55" customHeight="1" thickBot="1">
      <c r="E54" s="2"/>
      <c r="G54" s="96">
        <f>SUM(G52:G53)</f>
        <v>-4298818</v>
      </c>
      <c r="H54" s="97"/>
      <c r="I54" s="81">
        <f>SUM(I52:I53)</f>
        <v>-112206854</v>
      </c>
      <c r="J54" s="97"/>
      <c r="K54" s="96">
        <f>SUM(K52:K53)</f>
        <v>-21562695</v>
      </c>
      <c r="L54" s="97"/>
      <c r="M54" s="81">
        <f>SUM(M52:M53)</f>
        <v>-107880221</v>
      </c>
      <c r="N54" s="54"/>
    </row>
    <row r="55" spans="1:14" ht="6" customHeight="1" thickTop="1">
      <c r="E55" s="2"/>
      <c r="G55" s="97"/>
      <c r="H55" s="97"/>
      <c r="I55" s="97"/>
      <c r="J55" s="97"/>
      <c r="K55" s="97"/>
      <c r="L55" s="97"/>
      <c r="M55" s="97"/>
      <c r="N55" s="97"/>
    </row>
    <row r="56" spans="1:14" ht="20.55" customHeight="1" thickBot="1">
      <c r="A56" s="99" t="s">
        <v>230</v>
      </c>
      <c r="E56" s="84">
        <v>27</v>
      </c>
      <c r="G56" s="100">
        <f>G47/1118052603</f>
        <v>3.878293998301259E-2</v>
      </c>
      <c r="H56" s="97"/>
      <c r="I56" s="100">
        <f>I47/1122297625</f>
        <v>-0.11174064722804701</v>
      </c>
      <c r="J56" s="97"/>
      <c r="K56" s="100">
        <f>K47/1118052603</f>
        <v>2.3341916051153811E-2</v>
      </c>
      <c r="L56" s="97"/>
      <c r="M56" s="100">
        <f>M47/1122297625</f>
        <v>-0.10788549071374895</v>
      </c>
      <c r="N56" s="97"/>
    </row>
    <row r="57" spans="1:14" ht="25.05" customHeight="1" thickTop="1">
      <c r="N57" s="101"/>
    </row>
    <row r="58" spans="1:14">
      <c r="G58" s="56"/>
      <c r="I58" s="53"/>
      <c r="K58" s="102"/>
    </row>
    <row r="59" spans="1:14">
      <c r="G59" s="56"/>
      <c r="I59" s="53"/>
      <c r="K59" s="55"/>
    </row>
  </sheetData>
  <mergeCells count="3">
    <mergeCell ref="G5:M5"/>
    <mergeCell ref="G6:I6"/>
    <mergeCell ref="K6:M6"/>
  </mergeCells>
  <pageMargins left="0.70866141732283472" right="0.11811023622047245" top="0.74803149606299213" bottom="0.59055118110236227" header="0.39370078740157483" footer="0.39370078740157483"/>
  <pageSetup paperSize="9" scale="65" firstPageNumber="9" orientation="portrait" useFirstPageNumber="1" r:id="rId1"/>
  <headerFooter alignWithMargins="0">
    <oddFooter>&amp;L&amp;14หมายเหตุประกอบงบการเงินเป็นส่วนหนึ่งของงบการเงินนี้&amp;R&amp;14
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5EF790-DE5C-4E8A-8FDA-2A974B9D4829}">
  <dimension ref="A1:Z85"/>
  <sheetViews>
    <sheetView view="pageBreakPreview" topLeftCell="A18" zoomScale="74" zoomScaleNormal="70" zoomScaleSheetLayoutView="74" workbookViewId="0">
      <selection activeCell="W16" sqref="W16"/>
    </sheetView>
  </sheetViews>
  <sheetFormatPr defaultColWidth="6.125" defaultRowHeight="25.05" customHeight="1"/>
  <cols>
    <col min="1" max="1" width="10.375" style="3" customWidth="1"/>
    <col min="2" max="2" width="37.875" style="3" customWidth="1"/>
    <col min="3" max="3" width="1.125" style="3" customWidth="1"/>
    <col min="4" max="4" width="8.375" style="3" customWidth="1"/>
    <col min="5" max="5" width="1.125" style="3" customWidth="1"/>
    <col min="6" max="6" width="15.875" style="3" customWidth="1"/>
    <col min="7" max="7" width="1.125" style="3" customWidth="1"/>
    <col min="8" max="8" width="15.375" style="3" customWidth="1"/>
    <col min="9" max="9" width="0.875" style="3" customWidth="1"/>
    <col min="10" max="10" width="13.875" style="3" customWidth="1"/>
    <col min="11" max="11" width="1.125" style="3" customWidth="1"/>
    <col min="12" max="12" width="13.625" style="3" customWidth="1"/>
    <col min="13" max="13" width="1.125" style="3" customWidth="1"/>
    <col min="14" max="14" width="14.875" style="3" customWidth="1"/>
    <col min="15" max="15" width="1.125" style="3" customWidth="1"/>
    <col min="16" max="16" width="11.625" style="3" customWidth="1"/>
    <col min="17" max="17" width="0.875" style="3" customWidth="1"/>
    <col min="18" max="18" width="32.125" style="3" customWidth="1"/>
    <col min="19" max="19" width="0.875" style="3" customWidth="1"/>
    <col min="20" max="20" width="15.125" style="3" customWidth="1"/>
    <col min="21" max="21" width="0.875" style="3" customWidth="1"/>
    <col min="22" max="22" width="15.125" style="3" customWidth="1"/>
    <col min="23" max="23" width="1" style="3" customWidth="1"/>
    <col min="24" max="24" width="14.25" style="3" customWidth="1"/>
    <col min="25" max="25" width="3.75" style="3" customWidth="1"/>
    <col min="26" max="26" width="16" style="3" bestFit="1" customWidth="1"/>
    <col min="27" max="27" width="6.625" style="3" bestFit="1" customWidth="1"/>
    <col min="28" max="16384" width="6.125" style="3"/>
  </cols>
  <sheetData>
    <row r="1" spans="1:26" ht="24" customHeight="1">
      <c r="A1" s="27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Y1" s="4"/>
    </row>
    <row r="2" spans="1:26" ht="24" customHeight="1">
      <c r="A2" s="27" t="s">
        <v>159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Y2" s="4"/>
    </row>
    <row r="3" spans="1:26" ht="24" customHeight="1">
      <c r="A3" s="27" t="s">
        <v>186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5"/>
      <c r="U3" s="5"/>
      <c r="V3" s="5"/>
      <c r="W3" s="5"/>
      <c r="X3" s="5"/>
      <c r="Y3" s="5"/>
    </row>
    <row r="4" spans="1:26" ht="8.25" customHeight="1">
      <c r="A4" s="23"/>
      <c r="B4" s="23"/>
      <c r="C4" s="23"/>
      <c r="D4" s="23"/>
      <c r="E4" s="23"/>
    </row>
    <row r="5" spans="1:26" ht="22.5" customHeight="1">
      <c r="A5" s="23"/>
      <c r="B5" s="23"/>
      <c r="C5" s="23"/>
      <c r="D5" s="23"/>
      <c r="E5" s="23"/>
      <c r="F5" s="164" t="s">
        <v>2</v>
      </c>
      <c r="G5" s="164"/>
      <c r="H5" s="164"/>
      <c r="I5" s="164"/>
      <c r="J5" s="164"/>
      <c r="K5" s="164"/>
      <c r="L5" s="164"/>
      <c r="M5" s="164"/>
      <c r="N5" s="164"/>
      <c r="O5" s="164"/>
      <c r="P5" s="164"/>
      <c r="Q5" s="164"/>
      <c r="R5" s="164"/>
      <c r="S5" s="164"/>
      <c r="T5" s="164"/>
      <c r="U5" s="164"/>
      <c r="V5" s="164"/>
      <c r="W5" s="164"/>
      <c r="X5" s="164"/>
      <c r="Y5" s="2"/>
    </row>
    <row r="6" spans="1:26" ht="22.5" customHeight="1">
      <c r="A6" s="23"/>
      <c r="B6" s="23"/>
      <c r="C6" s="23"/>
      <c r="D6" s="23"/>
      <c r="E6" s="23"/>
      <c r="F6" s="165" t="s">
        <v>3</v>
      </c>
      <c r="G6" s="165"/>
      <c r="H6" s="165"/>
      <c r="I6" s="165"/>
      <c r="J6" s="165"/>
      <c r="K6" s="165"/>
      <c r="L6" s="165"/>
      <c r="M6" s="165"/>
      <c r="N6" s="165"/>
      <c r="O6" s="165"/>
      <c r="P6" s="165"/>
      <c r="Q6" s="165"/>
      <c r="R6" s="165"/>
      <c r="S6" s="165"/>
      <c r="T6" s="165"/>
      <c r="U6" s="165"/>
      <c r="V6" s="165"/>
      <c r="W6" s="165"/>
      <c r="X6" s="165"/>
      <c r="Y6" s="2"/>
    </row>
    <row r="7" spans="1:26" ht="22.5" customHeight="1">
      <c r="E7" s="23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68" t="s">
        <v>88</v>
      </c>
      <c r="T7" s="2"/>
      <c r="V7" s="2"/>
    </row>
    <row r="8" spans="1:26" ht="22.5" customHeight="1">
      <c r="E8" s="23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 t="s">
        <v>44</v>
      </c>
      <c r="T8" s="2"/>
      <c r="V8" s="2"/>
    </row>
    <row r="9" spans="1:26" ht="22.5" customHeight="1">
      <c r="E9" s="23"/>
      <c r="G9" s="2"/>
      <c r="H9" s="2"/>
      <c r="I9" s="2"/>
      <c r="J9" s="164" t="s">
        <v>49</v>
      </c>
      <c r="K9" s="164"/>
      <c r="L9" s="164"/>
      <c r="M9" s="164"/>
      <c r="N9" s="164"/>
      <c r="O9" s="2"/>
      <c r="P9" s="2"/>
      <c r="Q9" s="2"/>
      <c r="R9" s="32" t="s">
        <v>89</v>
      </c>
      <c r="T9" s="2"/>
      <c r="V9" s="2"/>
    </row>
    <row r="10" spans="1:26" ht="22.5" customHeight="1">
      <c r="G10" s="2"/>
      <c r="H10" s="2"/>
      <c r="I10" s="2"/>
      <c r="J10" s="2" t="s">
        <v>90</v>
      </c>
      <c r="K10" s="2"/>
      <c r="L10" s="2" t="s">
        <v>90</v>
      </c>
      <c r="M10" s="2"/>
      <c r="N10" s="2"/>
      <c r="O10" s="2"/>
      <c r="P10" s="2"/>
      <c r="Q10" s="2"/>
      <c r="R10" s="2" t="s">
        <v>177</v>
      </c>
      <c r="S10" s="2"/>
      <c r="T10" s="2" t="s">
        <v>91</v>
      </c>
      <c r="V10" s="2" t="s">
        <v>92</v>
      </c>
    </row>
    <row r="11" spans="1:26" ht="22.5" customHeight="1">
      <c r="F11" s="69" t="s">
        <v>93</v>
      </c>
      <c r="G11" s="2"/>
      <c r="H11" s="2"/>
      <c r="I11" s="2"/>
      <c r="J11" s="2" t="s">
        <v>94</v>
      </c>
      <c r="K11" s="2"/>
      <c r="L11" s="2" t="s">
        <v>94</v>
      </c>
      <c r="M11" s="2"/>
      <c r="N11" s="2" t="s">
        <v>100</v>
      </c>
      <c r="O11" s="2"/>
      <c r="P11" s="2" t="s">
        <v>95</v>
      </c>
      <c r="Q11" s="2"/>
      <c r="R11" s="2" t="s">
        <v>96</v>
      </c>
      <c r="S11" s="2"/>
      <c r="T11" s="2" t="s">
        <v>44</v>
      </c>
      <c r="V11" s="2" t="s">
        <v>97</v>
      </c>
      <c r="X11" s="2" t="s">
        <v>91</v>
      </c>
      <c r="Y11" s="2"/>
    </row>
    <row r="12" spans="1:26" ht="22.5" customHeight="1">
      <c r="D12" s="26" t="s">
        <v>5</v>
      </c>
      <c r="F12" s="70" t="s">
        <v>98</v>
      </c>
      <c r="G12" s="2"/>
      <c r="H12" s="26" t="s">
        <v>48</v>
      </c>
      <c r="I12" s="2"/>
      <c r="J12" s="26" t="s">
        <v>99</v>
      </c>
      <c r="K12" s="2"/>
      <c r="L12" s="26" t="s">
        <v>53</v>
      </c>
      <c r="M12" s="2"/>
      <c r="N12" s="26" t="s">
        <v>229</v>
      </c>
      <c r="O12" s="2"/>
      <c r="P12" s="26" t="s">
        <v>101</v>
      </c>
      <c r="Q12" s="2"/>
      <c r="R12" s="26" t="s">
        <v>89</v>
      </c>
      <c r="S12" s="2"/>
      <c r="T12" s="26" t="s">
        <v>102</v>
      </c>
      <c r="V12" s="26" t="s">
        <v>103</v>
      </c>
      <c r="X12" s="26" t="s">
        <v>44</v>
      </c>
      <c r="Y12" s="2"/>
    </row>
    <row r="13" spans="1:26" ht="8.25" customHeight="1">
      <c r="F13" s="69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V13" s="2"/>
      <c r="X13" s="2"/>
      <c r="Y13" s="2"/>
    </row>
    <row r="14" spans="1:26" ht="22.5" customHeight="1">
      <c r="A14" s="71" t="s">
        <v>106</v>
      </c>
      <c r="B14" s="72"/>
      <c r="F14" s="24">
        <v>1122297625</v>
      </c>
      <c r="H14" s="34">
        <v>208730146</v>
      </c>
      <c r="I14" s="24"/>
      <c r="J14" s="47">
        <v>14126359</v>
      </c>
      <c r="K14" s="47"/>
      <c r="L14" s="47">
        <v>7504710</v>
      </c>
      <c r="M14" s="45"/>
      <c r="N14" s="47">
        <v>-109897055</v>
      </c>
      <c r="O14" s="47"/>
      <c r="P14" s="159">
        <v>-7504710</v>
      </c>
      <c r="Q14" s="45"/>
      <c r="R14" s="47">
        <v>-14990000</v>
      </c>
      <c r="T14" s="6">
        <f>SUM(F14:R14)</f>
        <v>1220267075</v>
      </c>
      <c r="V14" s="34">
        <v>340</v>
      </c>
      <c r="X14" s="6">
        <f>SUM(T14:V14)</f>
        <v>1220267415</v>
      </c>
      <c r="Y14" s="6"/>
      <c r="Z14" s="24"/>
    </row>
    <row r="15" spans="1:26" ht="22.5" customHeight="1">
      <c r="A15" s="5" t="s">
        <v>104</v>
      </c>
      <c r="F15" s="34"/>
      <c r="G15" s="13"/>
      <c r="H15" s="34"/>
      <c r="I15" s="34"/>
      <c r="J15" s="34"/>
      <c r="K15" s="34"/>
      <c r="L15" s="47"/>
      <c r="M15" s="6"/>
      <c r="N15" s="33"/>
      <c r="O15" s="33"/>
      <c r="P15" s="33"/>
      <c r="Q15" s="6"/>
      <c r="R15" s="33"/>
      <c r="S15" s="6"/>
      <c r="T15" s="6"/>
      <c r="V15" s="43"/>
      <c r="X15" s="7"/>
      <c r="Y15" s="7"/>
      <c r="Z15" s="31"/>
    </row>
    <row r="16" spans="1:26" ht="22.5" customHeight="1">
      <c r="A16" s="3" t="s">
        <v>77</v>
      </c>
      <c r="B16" s="23"/>
      <c r="C16" s="23"/>
      <c r="D16" s="23"/>
      <c r="E16" s="23"/>
      <c r="F16" s="16" t="s">
        <v>11</v>
      </c>
      <c r="G16" s="6"/>
      <c r="H16" s="16" t="s">
        <v>11</v>
      </c>
      <c r="I16" s="6"/>
      <c r="J16" s="34" t="s">
        <v>11</v>
      </c>
      <c r="K16" s="34"/>
      <c r="L16" s="34" t="s">
        <v>11</v>
      </c>
      <c r="M16" s="6"/>
      <c r="N16" s="34">
        <f>งบกำไรขาดทุนเบ็ดเสร็จ!I33</f>
        <v>-125406263</v>
      </c>
      <c r="O16" s="34"/>
      <c r="P16" s="34" t="s">
        <v>11</v>
      </c>
      <c r="Q16" s="6"/>
      <c r="R16" s="34" t="s">
        <v>11</v>
      </c>
      <c r="S16" s="6"/>
      <c r="T16" s="6">
        <f>SUM(F16:R16)</f>
        <v>-125406263</v>
      </c>
      <c r="V16" s="34" t="s">
        <v>11</v>
      </c>
      <c r="X16" s="6">
        <f>SUM(T16:V16)</f>
        <v>-125406263</v>
      </c>
      <c r="Y16" s="6"/>
      <c r="Z16" s="30"/>
    </row>
    <row r="17" spans="1:26" ht="22.5" customHeight="1">
      <c r="A17" s="3" t="s">
        <v>89</v>
      </c>
      <c r="B17" s="23"/>
      <c r="C17" s="23"/>
      <c r="D17" s="23"/>
      <c r="E17" s="23"/>
      <c r="F17" s="65" t="s">
        <v>11</v>
      </c>
      <c r="G17" s="64"/>
      <c r="H17" s="65" t="s">
        <v>11</v>
      </c>
      <c r="I17" s="64"/>
      <c r="J17" s="65" t="s">
        <v>11</v>
      </c>
      <c r="K17" s="64"/>
      <c r="L17" s="65" t="s">
        <v>11</v>
      </c>
      <c r="M17" s="64"/>
      <c r="N17" s="34">
        <f>งบกำไรขาดทุนเบ็ดเสร็จ!I40</f>
        <v>-256591</v>
      </c>
      <c r="O17" s="64"/>
      <c r="P17" s="65" t="s">
        <v>11</v>
      </c>
      <c r="Q17" s="6"/>
      <c r="R17" s="34">
        <f>งบกำไรขาดทุนเบ็ดเสร็จ!I38</f>
        <v>13456000</v>
      </c>
      <c r="S17" s="6"/>
      <c r="T17" s="22">
        <f>SUM(F17:R17)</f>
        <v>13199409</v>
      </c>
      <c r="V17" s="34" t="s">
        <v>11</v>
      </c>
      <c r="X17" s="6">
        <f>SUM(T17:V17)</f>
        <v>13199409</v>
      </c>
      <c r="Y17" s="6"/>
      <c r="Z17" s="30"/>
    </row>
    <row r="18" spans="1:26" ht="22.5" customHeight="1">
      <c r="A18" s="5" t="s">
        <v>105</v>
      </c>
      <c r="B18" s="23"/>
      <c r="C18" s="23"/>
      <c r="D18" s="23"/>
      <c r="E18" s="23"/>
      <c r="F18" s="73" t="s">
        <v>11</v>
      </c>
      <c r="G18" s="6"/>
      <c r="H18" s="73" t="s">
        <v>11</v>
      </c>
      <c r="I18" s="6"/>
      <c r="J18" s="44" t="s">
        <v>11</v>
      </c>
      <c r="K18" s="34"/>
      <c r="L18" s="44" t="s">
        <v>11</v>
      </c>
      <c r="M18" s="34"/>
      <c r="N18" s="44">
        <f>SUM(N16:N17)</f>
        <v>-125662854</v>
      </c>
      <c r="O18" s="34"/>
      <c r="P18" s="44" t="s">
        <v>11</v>
      </c>
      <c r="Q18" s="74"/>
      <c r="R18" s="44">
        <f>SUM(R17:R17)</f>
        <v>13456000</v>
      </c>
      <c r="S18" s="16"/>
      <c r="T18" s="6">
        <f>SUM(F18:R18)</f>
        <v>-112206854</v>
      </c>
      <c r="V18" s="52" t="s">
        <v>11</v>
      </c>
      <c r="X18" s="75">
        <f>SUM(X16:X17)</f>
        <v>-112206854</v>
      </c>
      <c r="Y18" s="6"/>
      <c r="Z18" s="30"/>
    </row>
    <row r="19" spans="1:26" ht="17.55" customHeight="1" thickBot="1">
      <c r="A19" s="71" t="s">
        <v>107</v>
      </c>
      <c r="F19" s="60">
        <f>SUM(F14,F18)</f>
        <v>1122297625</v>
      </c>
      <c r="H19" s="60">
        <f>SUM(H14,H18)</f>
        <v>208730146</v>
      </c>
      <c r="I19" s="45"/>
      <c r="J19" s="60">
        <f>SUM(J14,J18)</f>
        <v>14126359</v>
      </c>
      <c r="K19" s="47"/>
      <c r="L19" s="60">
        <f>SUM(L14,L18)</f>
        <v>7504710</v>
      </c>
      <c r="M19" s="45"/>
      <c r="N19" s="60">
        <f>SUM(N14,N18)</f>
        <v>-235559909</v>
      </c>
      <c r="O19" s="47"/>
      <c r="P19" s="60">
        <f>SUM(P14,P18)</f>
        <v>-7504710</v>
      </c>
      <c r="Q19" s="45"/>
      <c r="R19" s="60">
        <f>SUM(R14,R18)</f>
        <v>-1534000</v>
      </c>
      <c r="T19" s="60">
        <f>SUM(T14,T18)</f>
        <v>1108060221</v>
      </c>
      <c r="V19" s="60">
        <f>SUM(V14,V18)</f>
        <v>340</v>
      </c>
      <c r="X19" s="60">
        <f>SUM(X14,X18)</f>
        <v>1108060561</v>
      </c>
      <c r="Y19" s="2"/>
      <c r="Z19" s="76">
        <f>X19-งบแสดงฐานะการเงิน!J87</f>
        <v>0</v>
      </c>
    </row>
    <row r="20" spans="1:26" ht="17.55" customHeight="1" thickTop="1">
      <c r="A20" s="71"/>
      <c r="F20" s="69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V20" s="2"/>
      <c r="X20" s="2"/>
      <c r="Y20" s="2"/>
    </row>
    <row r="21" spans="1:26" ht="22.5" customHeight="1">
      <c r="A21" s="71" t="s">
        <v>187</v>
      </c>
      <c r="F21" s="47">
        <f>F19</f>
        <v>1122297625</v>
      </c>
      <c r="H21" s="47">
        <f>H19</f>
        <v>208730146</v>
      </c>
      <c r="I21" s="45"/>
      <c r="J21" s="47">
        <f>J19</f>
        <v>14126359</v>
      </c>
      <c r="K21" s="47"/>
      <c r="L21" s="47">
        <f>L19</f>
        <v>7504710</v>
      </c>
      <c r="M21" s="45"/>
      <c r="N21" s="47">
        <f>N19</f>
        <v>-235559909</v>
      </c>
      <c r="O21" s="47"/>
      <c r="P21" s="159">
        <f>P19</f>
        <v>-7504710</v>
      </c>
      <c r="Q21" s="45"/>
      <c r="R21" s="47">
        <f>R19</f>
        <v>-1534000</v>
      </c>
      <c r="T21" s="6">
        <f>T19</f>
        <v>1108060221</v>
      </c>
      <c r="V21" s="34">
        <f>V19</f>
        <v>340</v>
      </c>
      <c r="X21" s="6">
        <f>X19</f>
        <v>1108060561</v>
      </c>
      <c r="Y21" s="6"/>
      <c r="Z21" s="24"/>
    </row>
    <row r="22" spans="1:26" ht="22.5" customHeight="1">
      <c r="A22" s="5" t="s">
        <v>104</v>
      </c>
      <c r="F22" s="34"/>
      <c r="G22" s="13"/>
      <c r="H22" s="34"/>
      <c r="I22" s="34"/>
      <c r="J22" s="34"/>
      <c r="K22" s="34"/>
      <c r="L22" s="34"/>
      <c r="M22" s="6"/>
      <c r="N22" s="33"/>
      <c r="O22" s="33"/>
      <c r="P22" s="33"/>
      <c r="Q22" s="6"/>
      <c r="R22" s="33"/>
      <c r="S22" s="6"/>
      <c r="T22" s="6"/>
      <c r="V22" s="43"/>
      <c r="X22" s="7"/>
      <c r="Y22" s="7"/>
    </row>
    <row r="23" spans="1:26" ht="22.5" customHeight="1">
      <c r="A23" s="3" t="s">
        <v>213</v>
      </c>
      <c r="F23" s="34" t="s">
        <v>11</v>
      </c>
      <c r="G23" s="13"/>
      <c r="H23" s="34" t="s">
        <v>11</v>
      </c>
      <c r="I23" s="34"/>
      <c r="J23" s="34" t="s">
        <v>11</v>
      </c>
      <c r="K23" s="34"/>
      <c r="L23" s="34" t="s">
        <v>11</v>
      </c>
      <c r="M23" s="6"/>
      <c r="N23" s="34">
        <f>งบกำไรขาดทุนเบ็ดเสร็จ!G33</f>
        <v>43361367</v>
      </c>
      <c r="O23" s="34"/>
      <c r="P23" s="34" t="s">
        <v>11</v>
      </c>
      <c r="Q23" s="6"/>
      <c r="R23" s="34" t="s">
        <v>11</v>
      </c>
      <c r="S23" s="6"/>
      <c r="T23" s="6">
        <f>SUM(F23:R23)</f>
        <v>43361367</v>
      </c>
      <c r="V23" s="34" t="s">
        <v>11</v>
      </c>
      <c r="X23" s="6">
        <f>SUM(T23:V23)</f>
        <v>43361367</v>
      </c>
      <c r="Y23" s="7"/>
    </row>
    <row r="24" spans="1:26" ht="22.5" customHeight="1">
      <c r="A24" s="3" t="s">
        <v>89</v>
      </c>
      <c r="F24" s="34" t="s">
        <v>11</v>
      </c>
      <c r="G24" s="13"/>
      <c r="H24" s="34" t="s">
        <v>11</v>
      </c>
      <c r="I24" s="34"/>
      <c r="J24" s="34" t="s">
        <v>11</v>
      </c>
      <c r="K24" s="34"/>
      <c r="L24" s="34" t="s">
        <v>11</v>
      </c>
      <c r="M24" s="6"/>
      <c r="N24" s="34">
        <f>งบกำไรขาดทุนเบ็ดเสร็จ!G40</f>
        <v>-185115</v>
      </c>
      <c r="O24" s="34"/>
      <c r="P24" s="34" t="s">
        <v>11</v>
      </c>
      <c r="Q24" s="6"/>
      <c r="R24" s="34">
        <f>งบกำไรขาดทุนเบ็ดเสร็จ!G38</f>
        <v>-47475070</v>
      </c>
      <c r="S24" s="6"/>
      <c r="T24" s="6">
        <f>SUM(F24:R24)</f>
        <v>-47660185</v>
      </c>
      <c r="V24" s="34" t="s">
        <v>11</v>
      </c>
      <c r="X24" s="6">
        <f>SUM(T24:V24)</f>
        <v>-47660185</v>
      </c>
      <c r="Y24" s="7"/>
    </row>
    <row r="25" spans="1:26" ht="22.5" customHeight="1">
      <c r="A25" s="5" t="s">
        <v>105</v>
      </c>
      <c r="F25" s="44" t="s">
        <v>11</v>
      </c>
      <c r="G25" s="34"/>
      <c r="H25" s="44" t="s">
        <v>11</v>
      </c>
      <c r="I25" s="34"/>
      <c r="J25" s="44" t="s">
        <v>11</v>
      </c>
      <c r="K25" s="34"/>
      <c r="L25" s="44" t="s">
        <v>11</v>
      </c>
      <c r="M25" s="34"/>
      <c r="N25" s="44">
        <f>SUM(N23:N24)</f>
        <v>43176252</v>
      </c>
      <c r="O25" s="34"/>
      <c r="P25" s="44" t="s">
        <v>11</v>
      </c>
      <c r="Q25" s="16"/>
      <c r="R25" s="44">
        <f>SUM(R23:R24)</f>
        <v>-47475070</v>
      </c>
      <c r="S25" s="16"/>
      <c r="T25" s="44">
        <f>SUM(T23:T24)</f>
        <v>-4298818</v>
      </c>
      <c r="V25" s="44" t="s">
        <v>11</v>
      </c>
      <c r="X25" s="75">
        <f>SUM(T25:V25)</f>
        <v>-4298818</v>
      </c>
      <c r="Y25" s="7"/>
    </row>
    <row r="26" spans="1:26" ht="22.2" customHeight="1">
      <c r="A26" s="160" t="s">
        <v>189</v>
      </c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7"/>
    </row>
    <row r="27" spans="1:26" ht="22.2" customHeight="1">
      <c r="A27" s="160" t="s">
        <v>190</v>
      </c>
      <c r="F27" s="34" t="s">
        <v>11</v>
      </c>
      <c r="G27" s="34"/>
      <c r="H27" s="34" t="s">
        <v>11</v>
      </c>
      <c r="I27" s="34"/>
      <c r="J27" s="34" t="s">
        <v>11</v>
      </c>
      <c r="K27" s="34"/>
      <c r="L27" s="34" t="s">
        <v>11</v>
      </c>
      <c r="M27" s="34"/>
      <c r="N27" s="34">
        <v>-24669070</v>
      </c>
      <c r="O27" s="34"/>
      <c r="P27" s="34" t="s">
        <v>11</v>
      </c>
      <c r="Q27" s="34"/>
      <c r="R27" s="34">
        <f>-N27</f>
        <v>24669070</v>
      </c>
      <c r="S27" s="34"/>
      <c r="T27" s="34" t="s">
        <v>11</v>
      </c>
      <c r="U27" s="34"/>
      <c r="V27" s="34" t="s">
        <v>11</v>
      </c>
      <c r="W27" s="34"/>
      <c r="X27" s="34" t="s">
        <v>11</v>
      </c>
      <c r="Y27" s="7"/>
    </row>
    <row r="28" spans="1:26" ht="22.2" customHeight="1">
      <c r="A28" s="3" t="s">
        <v>191</v>
      </c>
      <c r="D28" s="84">
        <v>22</v>
      </c>
      <c r="F28" s="34" t="s">
        <v>11</v>
      </c>
      <c r="G28" s="34"/>
      <c r="H28" s="34">
        <v>-197797047</v>
      </c>
      <c r="I28" s="34"/>
      <c r="J28" s="34" t="s">
        <v>11</v>
      </c>
      <c r="K28" s="34"/>
      <c r="L28" s="34" t="s">
        <v>11</v>
      </c>
      <c r="M28" s="34"/>
      <c r="N28" s="34">
        <f>-H28</f>
        <v>197797047</v>
      </c>
      <c r="O28" s="34"/>
      <c r="P28" s="34" t="s">
        <v>11</v>
      </c>
      <c r="Q28" s="34"/>
      <c r="R28" s="34" t="s">
        <v>11</v>
      </c>
      <c r="S28" s="34"/>
      <c r="T28" s="34" t="s">
        <v>11</v>
      </c>
      <c r="U28" s="34"/>
      <c r="V28" s="34" t="s">
        <v>11</v>
      </c>
      <c r="W28" s="34"/>
      <c r="X28" s="34" t="s">
        <v>11</v>
      </c>
      <c r="Y28" s="7"/>
    </row>
    <row r="29" spans="1:26" ht="22.2" customHeight="1">
      <c r="A29" s="3" t="s">
        <v>192</v>
      </c>
      <c r="D29" s="84">
        <v>22</v>
      </c>
      <c r="F29" s="34" t="s">
        <v>11</v>
      </c>
      <c r="G29" s="34"/>
      <c r="H29" s="34" t="s">
        <v>11</v>
      </c>
      <c r="I29" s="34"/>
      <c r="J29" s="34">
        <f>-J21</f>
        <v>-14126359</v>
      </c>
      <c r="K29" s="34"/>
      <c r="L29" s="34" t="s">
        <v>11</v>
      </c>
      <c r="M29" s="34"/>
      <c r="N29" s="34">
        <f>-J29</f>
        <v>14126359</v>
      </c>
      <c r="O29" s="34"/>
      <c r="P29" s="34" t="s">
        <v>11</v>
      </c>
      <c r="Q29" s="34"/>
      <c r="R29" s="34" t="s">
        <v>11</v>
      </c>
      <c r="S29" s="34"/>
      <c r="T29" s="34" t="s">
        <v>11</v>
      </c>
      <c r="U29" s="34"/>
      <c r="V29" s="34" t="s">
        <v>11</v>
      </c>
      <c r="W29" s="34"/>
      <c r="X29" s="34" t="s">
        <v>11</v>
      </c>
      <c r="Y29" s="7"/>
    </row>
    <row r="30" spans="1:26" ht="22.2" customHeight="1">
      <c r="A30" s="3" t="s">
        <v>212</v>
      </c>
      <c r="D30" s="84">
        <v>22</v>
      </c>
      <c r="F30" s="34" t="s">
        <v>11</v>
      </c>
      <c r="G30" s="34"/>
      <c r="H30" s="34" t="s">
        <v>11</v>
      </c>
      <c r="I30" s="34"/>
      <c r="J30" s="34">
        <v>1304875</v>
      </c>
      <c r="K30" s="34"/>
      <c r="L30" s="34" t="s">
        <v>11</v>
      </c>
      <c r="M30" s="34"/>
      <c r="N30" s="34">
        <f>-J30</f>
        <v>-1304875</v>
      </c>
      <c r="O30" s="34"/>
      <c r="P30" s="34" t="s">
        <v>11</v>
      </c>
      <c r="Q30" s="34"/>
      <c r="R30" s="34" t="s">
        <v>11</v>
      </c>
      <c r="S30" s="34"/>
      <c r="T30" s="34" t="s">
        <v>11</v>
      </c>
      <c r="U30" s="34"/>
      <c r="V30" s="34" t="s">
        <v>11</v>
      </c>
      <c r="W30" s="34"/>
      <c r="X30" s="34" t="s">
        <v>11</v>
      </c>
      <c r="Y30" s="7"/>
    </row>
    <row r="31" spans="1:26" ht="22.5" customHeight="1" thickBot="1">
      <c r="A31" s="71" t="s">
        <v>188</v>
      </c>
      <c r="F31" s="60">
        <f>SUM(F27:F30,F21,F25)</f>
        <v>1122297625</v>
      </c>
      <c r="H31" s="60">
        <f>SUM(H27:H30,H21,H25)</f>
        <v>10933099</v>
      </c>
      <c r="I31" s="45"/>
      <c r="J31" s="60">
        <f>SUM(J27:J30,J21,J25)</f>
        <v>1304875</v>
      </c>
      <c r="K31" s="47"/>
      <c r="L31" s="60">
        <f>SUM(L27:L30,L21,L25)</f>
        <v>7504710</v>
      </c>
      <c r="M31" s="45"/>
      <c r="N31" s="60">
        <f>SUM(N27:N30,N21,N25)</f>
        <v>-6434196</v>
      </c>
      <c r="O31" s="47"/>
      <c r="P31" s="60">
        <f>SUM(P27:P30,P21,P25)</f>
        <v>-7504710</v>
      </c>
      <c r="Q31" s="45"/>
      <c r="R31" s="60">
        <f>SUM(R27:R30,R21,R25)</f>
        <v>-24340000</v>
      </c>
      <c r="T31" s="60">
        <f>SUM(T27:T30,T21,T25)</f>
        <v>1103761403</v>
      </c>
      <c r="V31" s="60">
        <f>SUM(V27:V30,V21,V25)</f>
        <v>340</v>
      </c>
      <c r="X31" s="60">
        <f>SUM(X27:X30,X21,X25)</f>
        <v>1103761743</v>
      </c>
      <c r="Y31" s="6"/>
      <c r="Z31" s="30">
        <f>X31-งบแสดงฐานะการเงิน!H87</f>
        <v>0</v>
      </c>
    </row>
    <row r="32" spans="1:26" s="30" customFormat="1" ht="20.399999999999999" thickTop="1"/>
    <row r="33" spans="14:16" s="30" customFormat="1" ht="25.05" customHeight="1">
      <c r="N33" s="28"/>
      <c r="O33" s="28"/>
      <c r="P33" s="28"/>
    </row>
    <row r="34" spans="14:16" s="30" customFormat="1" ht="25.05" customHeight="1">
      <c r="N34" s="28"/>
      <c r="O34" s="28"/>
      <c r="P34" s="28"/>
    </row>
    <row r="35" spans="14:16" s="30" customFormat="1" ht="25.05" customHeight="1"/>
    <row r="36" spans="14:16" s="30" customFormat="1" ht="25.05" customHeight="1"/>
    <row r="37" spans="14:16" s="30" customFormat="1" ht="25.05" customHeight="1"/>
    <row r="38" spans="14:16" s="30" customFormat="1" ht="25.05" customHeight="1"/>
    <row r="39" spans="14:16" s="30" customFormat="1" ht="25.05" customHeight="1"/>
    <row r="40" spans="14:16" s="30" customFormat="1" ht="25.05" customHeight="1"/>
    <row r="85" spans="8:8" ht="25.05" customHeight="1">
      <c r="H85" s="3" t="s">
        <v>108</v>
      </c>
    </row>
  </sheetData>
  <mergeCells count="3">
    <mergeCell ref="F5:X5"/>
    <mergeCell ref="F6:X6"/>
    <mergeCell ref="J9:N9"/>
  </mergeCells>
  <pageMargins left="0.70866141732283472" right="0.27559055118110237" top="0.59055118110236227" bottom="0.59055118110236227" header="0.39370078740157483" footer="0.39370078740157483"/>
  <pageSetup paperSize="9" scale="67" firstPageNumber="10" orientation="landscape" useFirstPageNumber="1" r:id="rId1"/>
  <headerFooter alignWithMargins="0">
    <oddFooter>&amp;L&amp;14หมายเหตุประกอบงบการเงินเป็นส่วนหนึ่งของงบการเงินนี้&amp;R&amp;P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5E0C0A-FBAF-4C89-AEE4-B35ACE2CB696}">
  <dimension ref="A1:U32"/>
  <sheetViews>
    <sheetView view="pageBreakPreview" topLeftCell="A3" zoomScale="71" zoomScaleNormal="60" zoomScaleSheetLayoutView="71" workbookViewId="0">
      <selection activeCell="W16" sqref="W16"/>
    </sheetView>
  </sheetViews>
  <sheetFormatPr defaultColWidth="6.125" defaultRowHeight="22.5" customHeight="1"/>
  <cols>
    <col min="1" max="1" width="49.875" style="3" customWidth="1"/>
    <col min="2" max="2" width="1.125" style="3" customWidth="1"/>
    <col min="3" max="3" width="7.875" style="10" customWidth="1"/>
    <col min="4" max="4" width="1.125" style="3" customWidth="1"/>
    <col min="5" max="5" width="21.5" style="3" customWidth="1"/>
    <col min="6" max="6" width="1.125" style="3" customWidth="1"/>
    <col min="7" max="7" width="16.75" style="3" customWidth="1"/>
    <col min="8" max="8" width="1.125" style="3" customWidth="1"/>
    <col min="9" max="9" width="21.25" style="3" customWidth="1"/>
    <col min="10" max="10" width="0.875" style="3" customWidth="1"/>
    <col min="11" max="11" width="18.5" style="3" customWidth="1"/>
    <col min="12" max="12" width="1.375" style="3" customWidth="1"/>
    <col min="13" max="13" width="15.25" style="3" customWidth="1"/>
    <col min="14" max="14" width="1.25" style="3" customWidth="1"/>
    <col min="15" max="15" width="15.25" style="3" customWidth="1"/>
    <col min="16" max="16" width="1.25" style="3" customWidth="1"/>
    <col min="17" max="17" width="35.75" style="3" customWidth="1"/>
    <col min="18" max="18" width="1.625" style="3" customWidth="1"/>
    <col min="19" max="19" width="17.75" style="3" customWidth="1"/>
    <col min="20" max="20" width="2.875" style="3" customWidth="1"/>
    <col min="21" max="21" width="16" style="3" bestFit="1" customWidth="1"/>
    <col min="22" max="16384" width="6.125" style="3"/>
  </cols>
  <sheetData>
    <row r="1" spans="1:20" customFormat="1" ht="24" customHeight="1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Q1" s="3"/>
      <c r="R1" s="3"/>
      <c r="S1" s="3"/>
      <c r="T1" s="1"/>
    </row>
    <row r="2" spans="1:20" customFormat="1" ht="24" customHeight="1">
      <c r="A2" s="27" t="s">
        <v>160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Q2" s="3"/>
      <c r="R2" s="3"/>
      <c r="S2" s="3"/>
      <c r="T2" s="1"/>
    </row>
    <row r="3" spans="1:20" customFormat="1" ht="24" customHeight="1">
      <c r="A3" s="27" t="str">
        <f>ส่วนของผู้ถือหุ้นงบรวม!A3</f>
        <v>สำหรับปีสิ้นสุดวันที่ 31 ธันวาคม 2568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</row>
    <row r="4" spans="1:20" ht="8.25" customHeight="1">
      <c r="A4" s="23"/>
      <c r="B4" s="23"/>
    </row>
    <row r="5" spans="1:20" ht="22.5" customHeight="1">
      <c r="A5" s="23"/>
      <c r="B5" s="23"/>
      <c r="E5" s="164" t="s">
        <v>2</v>
      </c>
      <c r="F5" s="164"/>
      <c r="G5" s="164"/>
      <c r="H5" s="164"/>
      <c r="I5" s="164"/>
      <c r="J5" s="164"/>
      <c r="K5" s="164"/>
      <c r="L5" s="164"/>
      <c r="M5" s="164"/>
      <c r="N5" s="164"/>
      <c r="O5" s="164"/>
      <c r="P5" s="164"/>
      <c r="Q5" s="164"/>
      <c r="R5" s="164"/>
      <c r="S5" s="164"/>
      <c r="T5" s="2"/>
    </row>
    <row r="6" spans="1:20" ht="22.5" customHeight="1">
      <c r="A6" s="23"/>
      <c r="B6" s="23"/>
      <c r="E6" s="165" t="s">
        <v>4</v>
      </c>
      <c r="F6" s="165"/>
      <c r="G6" s="165"/>
      <c r="H6" s="165"/>
      <c r="I6" s="165"/>
      <c r="J6" s="165"/>
      <c r="K6" s="165"/>
      <c r="L6" s="165"/>
      <c r="M6" s="165"/>
      <c r="N6" s="165"/>
      <c r="O6" s="165"/>
      <c r="P6" s="165"/>
      <c r="Q6" s="165"/>
      <c r="R6" s="165"/>
      <c r="S6" s="165"/>
      <c r="T6" s="2"/>
    </row>
    <row r="7" spans="1:20" ht="22.5" customHeight="1">
      <c r="A7" s="23"/>
      <c r="B7" s="23"/>
      <c r="E7" s="2"/>
      <c r="F7" s="2"/>
      <c r="G7" s="2"/>
      <c r="H7" s="2"/>
      <c r="I7" s="68"/>
      <c r="J7" s="68"/>
      <c r="K7" s="68"/>
      <c r="L7" s="68"/>
      <c r="M7" s="68"/>
      <c r="N7" s="2"/>
      <c r="O7" s="2"/>
      <c r="P7" s="2"/>
      <c r="Q7" s="68" t="s">
        <v>88</v>
      </c>
      <c r="R7" s="77"/>
      <c r="S7" s="2"/>
      <c r="T7" s="2"/>
    </row>
    <row r="8" spans="1:20" ht="22.5" customHeight="1">
      <c r="A8" s="23"/>
      <c r="B8" s="23"/>
      <c r="E8" s="2"/>
      <c r="F8" s="2"/>
      <c r="G8" s="2"/>
      <c r="H8" s="2"/>
      <c r="I8" s="166"/>
      <c r="J8" s="166"/>
      <c r="K8" s="166"/>
      <c r="L8" s="166"/>
      <c r="M8" s="166"/>
      <c r="N8" s="2"/>
      <c r="O8" s="2"/>
      <c r="P8" s="2"/>
      <c r="Q8" s="2" t="s">
        <v>44</v>
      </c>
      <c r="S8" s="2"/>
      <c r="T8" s="2"/>
    </row>
    <row r="9" spans="1:20" ht="22.5" customHeight="1">
      <c r="A9" s="23"/>
      <c r="B9" s="23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32" t="s">
        <v>89</v>
      </c>
      <c r="R9" s="2"/>
      <c r="S9" s="2"/>
      <c r="T9" s="2"/>
    </row>
    <row r="10" spans="1:20" ht="22.5" customHeight="1">
      <c r="A10" s="23"/>
      <c r="B10" s="23"/>
      <c r="D10" s="2"/>
      <c r="E10" s="2"/>
      <c r="F10" s="2"/>
      <c r="G10" s="2"/>
      <c r="H10" s="2"/>
      <c r="I10" s="164" t="s">
        <v>49</v>
      </c>
      <c r="J10" s="164"/>
      <c r="K10" s="164"/>
      <c r="L10" s="164"/>
      <c r="M10" s="164"/>
      <c r="N10" s="2"/>
      <c r="O10" s="2"/>
      <c r="P10" s="2"/>
      <c r="Q10" s="2" t="s">
        <v>177</v>
      </c>
      <c r="R10" s="2"/>
      <c r="S10" s="2"/>
      <c r="T10" s="2"/>
    </row>
    <row r="11" spans="1:20" ht="22.5" customHeight="1">
      <c r="A11" s="23"/>
      <c r="B11" s="23"/>
      <c r="D11" s="2"/>
      <c r="E11" s="69" t="s">
        <v>93</v>
      </c>
      <c r="F11" s="2"/>
      <c r="G11" s="2"/>
      <c r="H11" s="2"/>
      <c r="I11" s="2" t="s">
        <v>109</v>
      </c>
      <c r="J11" s="2"/>
      <c r="K11" s="2" t="s">
        <v>109</v>
      </c>
      <c r="L11" s="2"/>
      <c r="M11" s="2" t="s">
        <v>100</v>
      </c>
      <c r="N11" s="2"/>
      <c r="O11" s="2" t="s">
        <v>95</v>
      </c>
      <c r="P11" s="2"/>
      <c r="Q11" s="2" t="s">
        <v>96</v>
      </c>
      <c r="R11" s="2"/>
      <c r="S11" s="2" t="s">
        <v>91</v>
      </c>
      <c r="T11" s="2"/>
    </row>
    <row r="12" spans="1:20" ht="22.5" customHeight="1">
      <c r="C12" s="26" t="s">
        <v>5</v>
      </c>
      <c r="D12" s="2"/>
      <c r="E12" s="70" t="s">
        <v>98</v>
      </c>
      <c r="F12" s="2"/>
      <c r="G12" s="26" t="s">
        <v>48</v>
      </c>
      <c r="H12" s="2"/>
      <c r="I12" s="26" t="s">
        <v>110</v>
      </c>
      <c r="J12" s="2"/>
      <c r="K12" s="26" t="s">
        <v>111</v>
      </c>
      <c r="L12" s="2"/>
      <c r="M12" s="26" t="s">
        <v>229</v>
      </c>
      <c r="N12" s="2"/>
      <c r="O12" s="26" t="s">
        <v>101</v>
      </c>
      <c r="P12" s="2"/>
      <c r="Q12" s="26" t="s">
        <v>89</v>
      </c>
      <c r="R12" s="2"/>
      <c r="S12" s="26" t="s">
        <v>44</v>
      </c>
      <c r="T12" s="2"/>
    </row>
    <row r="13" spans="1:20" ht="8.25" customHeight="1"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</row>
    <row r="14" spans="1:20" ht="22.5" customHeight="1">
      <c r="A14" s="71" t="s">
        <v>106</v>
      </c>
      <c r="D14" s="2"/>
      <c r="E14" s="6">
        <v>1122297625</v>
      </c>
      <c r="F14" s="2"/>
      <c r="G14" s="6">
        <v>208730146</v>
      </c>
      <c r="H14" s="2"/>
      <c r="I14" s="6">
        <v>14126359</v>
      </c>
      <c r="J14" s="6"/>
      <c r="K14" s="78">
        <v>7504710</v>
      </c>
      <c r="L14" s="2"/>
      <c r="M14" s="6">
        <v>-90587185</v>
      </c>
      <c r="N14" s="2"/>
      <c r="O14" s="78">
        <v>-7504710</v>
      </c>
      <c r="P14" s="2"/>
      <c r="Q14" s="6">
        <v>-14990000</v>
      </c>
      <c r="R14" s="2"/>
      <c r="S14" s="51">
        <v>1239576945</v>
      </c>
      <c r="T14" s="2"/>
    </row>
    <row r="15" spans="1:20" ht="22.5" customHeight="1">
      <c r="A15" s="5" t="s">
        <v>104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78"/>
      <c r="P15" s="2"/>
      <c r="Q15" s="2"/>
      <c r="R15" s="2"/>
      <c r="S15" s="2"/>
      <c r="T15" s="2"/>
    </row>
    <row r="16" spans="1:20" ht="22.5" customHeight="1">
      <c r="A16" s="3" t="s">
        <v>77</v>
      </c>
      <c r="D16" s="2"/>
      <c r="E16" s="16" t="s">
        <v>11</v>
      </c>
      <c r="F16" s="2"/>
      <c r="G16" s="16" t="s">
        <v>11</v>
      </c>
      <c r="H16" s="2"/>
      <c r="I16" s="16" t="s">
        <v>11</v>
      </c>
      <c r="J16" s="16"/>
      <c r="K16" s="16" t="s">
        <v>11</v>
      </c>
      <c r="L16" s="2"/>
      <c r="M16" s="8">
        <f>งบกำไรขาดทุนเบ็ดเสร็จ!M33</f>
        <v>-121079630</v>
      </c>
      <c r="N16" s="2"/>
      <c r="O16" s="2" t="s">
        <v>11</v>
      </c>
      <c r="P16" s="2"/>
      <c r="Q16" s="8" t="s">
        <v>11</v>
      </c>
      <c r="R16" s="2"/>
      <c r="S16" s="6">
        <f>SUM(E16:Q16)</f>
        <v>-121079630</v>
      </c>
      <c r="T16" s="2"/>
    </row>
    <row r="17" spans="1:21" ht="22.5" customHeight="1">
      <c r="A17" s="3" t="s">
        <v>89</v>
      </c>
      <c r="D17" s="2"/>
      <c r="E17" s="16" t="s">
        <v>11</v>
      </c>
      <c r="F17" s="2"/>
      <c r="G17" s="16" t="s">
        <v>11</v>
      </c>
      <c r="H17" s="2"/>
      <c r="I17" s="16" t="s">
        <v>11</v>
      </c>
      <c r="J17" s="16"/>
      <c r="K17" s="16" t="s">
        <v>11</v>
      </c>
      <c r="L17" s="2"/>
      <c r="M17" s="103">
        <f>+งบกำไรขาดทุนเบ็ดเสร็จ!M40</f>
        <v>-256591</v>
      </c>
      <c r="N17" s="2"/>
      <c r="O17" s="2" t="s">
        <v>11</v>
      </c>
      <c r="P17" s="2"/>
      <c r="Q17" s="79">
        <f>งบกำไรขาดทุนเบ็ดเสร็จ!M38</f>
        <v>13456000</v>
      </c>
      <c r="R17" s="2"/>
      <c r="S17" s="6">
        <f>SUM(E17:Q17)</f>
        <v>13199409</v>
      </c>
      <c r="T17" s="2"/>
    </row>
    <row r="18" spans="1:21" ht="22.5" customHeight="1">
      <c r="A18" s="5" t="s">
        <v>105</v>
      </c>
      <c r="D18" s="2"/>
      <c r="E18" s="80" t="s">
        <v>11</v>
      </c>
      <c r="F18" s="35"/>
      <c r="G18" s="80" t="s">
        <v>11</v>
      </c>
      <c r="H18" s="35"/>
      <c r="I18" s="80" t="s">
        <v>11</v>
      </c>
      <c r="J18" s="35"/>
      <c r="K18" s="80" t="s">
        <v>11</v>
      </c>
      <c r="L18" s="2"/>
      <c r="M18" s="75">
        <f>SUM(M16:M17)</f>
        <v>-121336221</v>
      </c>
      <c r="N18" s="2"/>
      <c r="O18" s="73" t="s">
        <v>11</v>
      </c>
      <c r="P18" s="2"/>
      <c r="Q18" s="75">
        <f>SUM(Q16:Q17)</f>
        <v>13456000</v>
      </c>
      <c r="R18" s="2"/>
      <c r="S18" s="75">
        <f>SUM(S16:S17)</f>
        <v>-107880221</v>
      </c>
      <c r="T18" s="2"/>
    </row>
    <row r="19" spans="1:21" ht="22.5" customHeight="1" thickBot="1">
      <c r="A19" s="71" t="s">
        <v>107</v>
      </c>
      <c r="D19" s="2"/>
      <c r="E19" s="81">
        <f>SUM(E14,E18)</f>
        <v>1122297625</v>
      </c>
      <c r="F19" s="2"/>
      <c r="G19" s="81">
        <f>SUM(G14,G18)</f>
        <v>208730146</v>
      </c>
      <c r="H19" s="2"/>
      <c r="I19" s="81">
        <f>SUM(I14,I18)</f>
        <v>14126359</v>
      </c>
      <c r="J19" s="6"/>
      <c r="K19" s="81">
        <f>SUM(K14,K18)</f>
        <v>7504710</v>
      </c>
      <c r="L19" s="2"/>
      <c r="M19" s="81">
        <f>SUM(M14,M18)</f>
        <v>-211923406</v>
      </c>
      <c r="N19" s="2"/>
      <c r="O19" s="81">
        <f>SUM(O14,O18)</f>
        <v>-7504710</v>
      </c>
      <c r="P19" s="2"/>
      <c r="Q19" s="81">
        <f>SUM(Q14,Q18)</f>
        <v>-1534000</v>
      </c>
      <c r="R19" s="2"/>
      <c r="S19" s="81">
        <f>SUM(S14,S18)</f>
        <v>1131696724</v>
      </c>
      <c r="T19" s="2"/>
      <c r="U19" s="30">
        <f>S19-งบแสดงฐานะการเงิน!N87</f>
        <v>0</v>
      </c>
    </row>
    <row r="20" spans="1:21" ht="22.5" customHeight="1" thickTop="1">
      <c r="A20" s="71"/>
      <c r="D20" s="2"/>
      <c r="E20" s="6"/>
      <c r="F20" s="2"/>
      <c r="G20" s="6"/>
      <c r="H20" s="2"/>
      <c r="I20" s="6"/>
      <c r="J20" s="6"/>
      <c r="K20" s="6"/>
      <c r="L20" s="2"/>
      <c r="M20" s="6"/>
      <c r="N20" s="2"/>
      <c r="O20" s="2"/>
      <c r="P20" s="2"/>
      <c r="Q20" s="6"/>
      <c r="R20" s="2"/>
      <c r="S20" s="6"/>
      <c r="T20" s="2"/>
      <c r="U20" s="30">
        <f>S19-งบแสดงฐานะการเงิน!N83</f>
        <v>0</v>
      </c>
    </row>
    <row r="21" spans="1:21" ht="22.5" customHeight="1">
      <c r="A21" s="71" t="s">
        <v>187</v>
      </c>
      <c r="E21" s="6">
        <f>+E19</f>
        <v>1122297625</v>
      </c>
      <c r="F21" s="2"/>
      <c r="G21" s="6">
        <f>+G19</f>
        <v>208730146</v>
      </c>
      <c r="H21" s="2"/>
      <c r="I21" s="6">
        <v>14126359</v>
      </c>
      <c r="J21" s="6"/>
      <c r="K21" s="6">
        <f>K19</f>
        <v>7504710</v>
      </c>
      <c r="L21" s="2"/>
      <c r="M21" s="6">
        <f>M19</f>
        <v>-211923406</v>
      </c>
      <c r="N21" s="2"/>
      <c r="O21" s="6">
        <f>O19</f>
        <v>-7504710</v>
      </c>
      <c r="P21" s="2"/>
      <c r="Q21" s="6">
        <f>Q19</f>
        <v>-1534000</v>
      </c>
      <c r="R21" s="2"/>
      <c r="S21" s="51">
        <f>S19</f>
        <v>1131696724</v>
      </c>
      <c r="U21" s="24"/>
    </row>
    <row r="22" spans="1:21" ht="22.5" customHeight="1">
      <c r="A22" s="5" t="s">
        <v>104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</row>
    <row r="23" spans="1:21" ht="22.5" customHeight="1">
      <c r="A23" s="3" t="s">
        <v>213</v>
      </c>
      <c r="D23" s="2"/>
      <c r="E23" s="16" t="s">
        <v>11</v>
      </c>
      <c r="F23" s="2"/>
      <c r="G23" s="16" t="s">
        <v>11</v>
      </c>
      <c r="H23" s="2"/>
      <c r="I23" s="16" t="s">
        <v>11</v>
      </c>
      <c r="J23" s="16"/>
      <c r="K23" s="16" t="s">
        <v>11</v>
      </c>
      <c r="L23" s="2"/>
      <c r="M23" s="8">
        <f>งบกำไรขาดทุนเบ็ดเสร็จ!K33</f>
        <v>26097490</v>
      </c>
      <c r="N23" s="2"/>
      <c r="O23" s="16" t="s">
        <v>11</v>
      </c>
      <c r="P23" s="2"/>
      <c r="Q23" s="8" t="s">
        <v>11</v>
      </c>
      <c r="R23" s="2"/>
      <c r="S23" s="6">
        <f>SUM(E23:Q23)</f>
        <v>26097490</v>
      </c>
      <c r="T23" s="2"/>
      <c r="U23" s="30"/>
    </row>
    <row r="24" spans="1:21" ht="22.5" customHeight="1">
      <c r="A24" s="3" t="s">
        <v>89</v>
      </c>
      <c r="D24" s="2"/>
      <c r="E24" s="16" t="s">
        <v>11</v>
      </c>
      <c r="F24" s="2"/>
      <c r="G24" s="16" t="s">
        <v>11</v>
      </c>
      <c r="H24" s="2"/>
      <c r="I24" s="16" t="s">
        <v>11</v>
      </c>
      <c r="J24" s="16"/>
      <c r="K24" s="16" t="s">
        <v>11</v>
      </c>
      <c r="L24" s="2"/>
      <c r="M24" s="61">
        <f>งบกำไรขาดทุนเบ็ดเสร็จ!K40</f>
        <v>-185115</v>
      </c>
      <c r="N24" s="2"/>
      <c r="O24" s="16" t="s">
        <v>11</v>
      </c>
      <c r="P24" s="2"/>
      <c r="Q24" s="79">
        <f>งบกำไรขาดทุนเบ็ดเสร็จ!K38</f>
        <v>-47475070</v>
      </c>
      <c r="R24" s="2"/>
      <c r="S24" s="6">
        <f>SUM(E24:Q24)</f>
        <v>-47660185</v>
      </c>
      <c r="T24" s="2"/>
      <c r="U24" s="30"/>
    </row>
    <row r="25" spans="1:21" ht="22.5" customHeight="1">
      <c r="A25" s="5" t="s">
        <v>105</v>
      </c>
      <c r="D25" s="2"/>
      <c r="E25" s="80" t="s">
        <v>11</v>
      </c>
      <c r="F25" s="35"/>
      <c r="G25" s="80" t="s">
        <v>11</v>
      </c>
      <c r="H25" s="35"/>
      <c r="I25" s="80" t="s">
        <v>11</v>
      </c>
      <c r="J25" s="35"/>
      <c r="K25" s="80" t="s">
        <v>11</v>
      </c>
      <c r="L25" s="2"/>
      <c r="M25" s="75">
        <f>SUM(M23:M24)</f>
        <v>25912375</v>
      </c>
      <c r="N25" s="2"/>
      <c r="O25" s="73" t="s">
        <v>11</v>
      </c>
      <c r="P25" s="2"/>
      <c r="Q25" s="75">
        <f>SUM(Q23:Q24)</f>
        <v>-47475070</v>
      </c>
      <c r="R25" s="2"/>
      <c r="S25" s="75">
        <f>SUM(S23:S24)</f>
        <v>-21562695</v>
      </c>
      <c r="T25" s="2"/>
      <c r="U25" s="30"/>
    </row>
    <row r="26" spans="1:21" ht="22.5" customHeight="1">
      <c r="A26" s="160" t="s">
        <v>189</v>
      </c>
      <c r="D26" s="2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2"/>
      <c r="U26" s="30"/>
    </row>
    <row r="27" spans="1:21" ht="22.5" customHeight="1">
      <c r="A27" s="160" t="s">
        <v>190</v>
      </c>
      <c r="D27" s="2"/>
      <c r="E27" s="34" t="s">
        <v>11</v>
      </c>
      <c r="F27" s="34"/>
      <c r="G27" s="34" t="s">
        <v>11</v>
      </c>
      <c r="H27" s="16"/>
      <c r="I27" s="34" t="s">
        <v>11</v>
      </c>
      <c r="J27" s="16"/>
      <c r="K27" s="34" t="s">
        <v>11</v>
      </c>
      <c r="L27" s="16"/>
      <c r="M27" s="34">
        <v>-24669070</v>
      </c>
      <c r="N27" s="16"/>
      <c r="O27" s="16" t="s">
        <v>11</v>
      </c>
      <c r="P27" s="16"/>
      <c r="Q27" s="34">
        <f>-M27</f>
        <v>24669070</v>
      </c>
      <c r="R27" s="16"/>
      <c r="S27" s="34" t="s">
        <v>11</v>
      </c>
      <c r="T27" s="2"/>
      <c r="U27" s="30"/>
    </row>
    <row r="28" spans="1:21" ht="22.5" customHeight="1">
      <c r="A28" s="3" t="s">
        <v>191</v>
      </c>
      <c r="C28" s="84">
        <v>22</v>
      </c>
      <c r="D28" s="2"/>
      <c r="E28" s="34" t="s">
        <v>11</v>
      </c>
      <c r="F28" s="34"/>
      <c r="G28" s="34">
        <v>-197797047</v>
      </c>
      <c r="H28" s="16"/>
      <c r="I28" s="34" t="s">
        <v>11</v>
      </c>
      <c r="J28" s="16"/>
      <c r="K28" s="34" t="s">
        <v>11</v>
      </c>
      <c r="L28" s="16"/>
      <c r="M28" s="34">
        <f>-G28</f>
        <v>197797047</v>
      </c>
      <c r="N28" s="16"/>
      <c r="O28" s="16" t="s">
        <v>11</v>
      </c>
      <c r="P28" s="16"/>
      <c r="Q28" s="34" t="s">
        <v>11</v>
      </c>
      <c r="R28" s="16"/>
      <c r="S28" s="34" t="s">
        <v>11</v>
      </c>
      <c r="T28" s="2"/>
      <c r="U28" s="30"/>
    </row>
    <row r="29" spans="1:21" ht="22.5" customHeight="1">
      <c r="A29" s="3" t="s">
        <v>192</v>
      </c>
      <c r="C29" s="84">
        <v>22</v>
      </c>
      <c r="D29" s="2"/>
      <c r="E29" s="34" t="s">
        <v>11</v>
      </c>
      <c r="F29" s="34"/>
      <c r="G29" s="34" t="s">
        <v>11</v>
      </c>
      <c r="H29" s="16"/>
      <c r="I29" s="34">
        <f>-I21</f>
        <v>-14126359</v>
      </c>
      <c r="J29" s="16"/>
      <c r="K29" s="34" t="s">
        <v>11</v>
      </c>
      <c r="L29" s="16"/>
      <c r="M29" s="34">
        <f>-I29</f>
        <v>14126359</v>
      </c>
      <c r="N29" s="16"/>
      <c r="O29" s="16" t="s">
        <v>11</v>
      </c>
      <c r="P29" s="16"/>
      <c r="Q29" s="34" t="s">
        <v>11</v>
      </c>
      <c r="R29" s="16"/>
      <c r="S29" s="34" t="s">
        <v>11</v>
      </c>
      <c r="T29" s="2"/>
      <c r="U29" s="30"/>
    </row>
    <row r="30" spans="1:21" ht="22.5" customHeight="1">
      <c r="A30" s="3" t="s">
        <v>212</v>
      </c>
      <c r="C30" s="84">
        <v>22</v>
      </c>
      <c r="D30" s="2"/>
      <c r="E30" s="34" t="s">
        <v>11</v>
      </c>
      <c r="F30" s="34"/>
      <c r="G30" s="34" t="s">
        <v>11</v>
      </c>
      <c r="H30" s="16"/>
      <c r="I30" s="34">
        <v>1304875</v>
      </c>
      <c r="J30" s="16"/>
      <c r="K30" s="34" t="s">
        <v>11</v>
      </c>
      <c r="L30" s="16"/>
      <c r="M30" s="34">
        <f>-I30</f>
        <v>-1304875</v>
      </c>
      <c r="N30" s="16"/>
      <c r="O30" s="16" t="s">
        <v>11</v>
      </c>
      <c r="P30" s="16"/>
      <c r="Q30" s="34" t="s">
        <v>11</v>
      </c>
      <c r="R30" s="16"/>
      <c r="S30" s="34" t="s">
        <v>11</v>
      </c>
      <c r="T30" s="2"/>
      <c r="U30" s="30"/>
    </row>
    <row r="31" spans="1:21" ht="22.5" customHeight="1" thickBot="1">
      <c r="A31" s="71" t="s">
        <v>188</v>
      </c>
      <c r="D31" s="2"/>
      <c r="E31" s="81">
        <f>SUM(E27:E30,E21,E25)</f>
        <v>1122297625</v>
      </c>
      <c r="F31" s="2"/>
      <c r="G31" s="81">
        <f>SUM(G27:G30,G21,G25)</f>
        <v>10933099</v>
      </c>
      <c r="H31" s="2"/>
      <c r="I31" s="81">
        <f>SUM(I27:I30,I21,I25)</f>
        <v>1304875</v>
      </c>
      <c r="J31" s="6"/>
      <c r="K31" s="81">
        <f>SUM(K27:K30,K21,K25)</f>
        <v>7504710</v>
      </c>
      <c r="L31" s="2"/>
      <c r="M31" s="81">
        <f>SUM(M27:M30,M21,M25)</f>
        <v>-61570</v>
      </c>
      <c r="N31" s="2"/>
      <c r="O31" s="81">
        <f>SUM(O27:O30,O21,O25)</f>
        <v>-7504710</v>
      </c>
      <c r="P31" s="2"/>
      <c r="Q31" s="81">
        <f>SUM(Q27:Q30,Q21,Q25)</f>
        <v>-24340000</v>
      </c>
      <c r="R31" s="2"/>
      <c r="S31" s="81">
        <f>SUM(S27:S30,S21,S25)</f>
        <v>1110134029</v>
      </c>
      <c r="T31" s="2"/>
      <c r="U31" s="30">
        <f>S31-งบแสดงฐานะการเงิน!L87</f>
        <v>0</v>
      </c>
    </row>
    <row r="32" spans="1:21" ht="29.25" customHeight="1" thickTop="1"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82"/>
      <c r="T32" s="2"/>
      <c r="U32" s="76">
        <f>S31-งบแสดงฐานะการเงิน!L83</f>
        <v>0</v>
      </c>
    </row>
  </sheetData>
  <mergeCells count="4">
    <mergeCell ref="E5:S5"/>
    <mergeCell ref="E6:S6"/>
    <mergeCell ref="I8:M8"/>
    <mergeCell ref="I10:M10"/>
  </mergeCells>
  <pageMargins left="0.70866141732283472" right="0.27559055118110237" top="0.59055118110236227" bottom="0.55118110236220474" header="0.39370078740157483" footer="0.39370078740157483"/>
  <pageSetup paperSize="9" scale="67" firstPageNumber="11" orientation="landscape" useFirstPageNumber="1" r:id="rId1"/>
  <headerFooter alignWithMargins="0">
    <oddFooter>&amp;L&amp;14หมายเหตุประกอบงบการเงินเป็นส่วนหนึ่งของงบการเงินนี้&amp;R&amp;14&amp;P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7EA29F-2F9E-498A-A5F0-9C6ACEF869D2}">
  <dimension ref="A1:S110"/>
  <sheetViews>
    <sheetView tabSelected="1" view="pageBreakPreview" topLeftCell="A79" zoomScale="76" zoomScaleNormal="80" zoomScaleSheetLayoutView="76" workbookViewId="0">
      <selection activeCell="W16" sqref="W16"/>
    </sheetView>
  </sheetViews>
  <sheetFormatPr defaultColWidth="6.125" defaultRowHeight="21.75" customHeight="1"/>
  <cols>
    <col min="1" max="2" width="1.875" style="3" customWidth="1"/>
    <col min="3" max="4" width="3.125" style="10" customWidth="1"/>
    <col min="5" max="5" width="73.75" style="10" customWidth="1"/>
    <col min="6" max="6" width="1.375" style="3" customWidth="1"/>
    <col min="7" max="7" width="16.625" style="155" customWidth="1"/>
    <col min="8" max="8" width="1.375" style="3" customWidth="1"/>
    <col min="9" max="9" width="16.625" style="3" customWidth="1"/>
    <col min="10" max="10" width="1.375" style="3" customWidth="1"/>
    <col min="11" max="11" width="16.625" style="7" customWidth="1"/>
    <col min="12" max="12" width="1.375" style="3" customWidth="1"/>
    <col min="13" max="13" width="16.625" style="3" customWidth="1"/>
    <col min="14" max="14" width="1.875" style="3" customWidth="1"/>
    <col min="15" max="16" width="7.125" style="3" customWidth="1"/>
    <col min="17" max="17" width="6.75" style="3" customWidth="1"/>
    <col min="18" max="18" width="8.125" style="3" customWidth="1"/>
    <col min="19" max="16384" width="6.125" style="3"/>
  </cols>
  <sheetData>
    <row r="1" spans="1:16" customFormat="1" ht="22.5" customHeight="1">
      <c r="A1" s="104" t="s">
        <v>0</v>
      </c>
      <c r="B1" s="104"/>
      <c r="C1" s="104"/>
      <c r="D1" s="104"/>
      <c r="E1" s="104"/>
      <c r="F1" s="104"/>
      <c r="G1" s="104"/>
      <c r="H1" s="104"/>
      <c r="L1" s="147"/>
      <c r="M1" s="1"/>
      <c r="N1" s="20"/>
      <c r="O1" s="20"/>
      <c r="P1" s="20"/>
    </row>
    <row r="2" spans="1:16" customFormat="1" ht="22.5" customHeight="1">
      <c r="A2" s="104" t="s">
        <v>112</v>
      </c>
      <c r="B2" s="104"/>
      <c r="C2" s="104"/>
      <c r="D2" s="104"/>
      <c r="E2" s="104"/>
      <c r="F2" s="104"/>
      <c r="G2" s="104"/>
      <c r="H2" s="104"/>
      <c r="L2" s="147"/>
      <c r="M2" s="1"/>
      <c r="N2" s="1"/>
    </row>
    <row r="3" spans="1:16" customFormat="1" ht="22.5" customHeight="1">
      <c r="A3" s="148" t="s">
        <v>186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</row>
    <row r="4" spans="1:16" ht="7.5" customHeight="1">
      <c r="A4" s="148"/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</row>
    <row r="5" spans="1:16" ht="21" customHeight="1">
      <c r="C5" s="106"/>
      <c r="D5" s="106"/>
      <c r="E5" s="106"/>
      <c r="G5" s="164" t="s">
        <v>2</v>
      </c>
      <c r="H5" s="164"/>
      <c r="I5" s="164"/>
      <c r="J5" s="164"/>
      <c r="K5" s="164"/>
      <c r="L5" s="164"/>
      <c r="M5" s="164"/>
    </row>
    <row r="6" spans="1:16" ht="21" customHeight="1">
      <c r="C6" s="106"/>
      <c r="D6" s="106"/>
      <c r="E6" s="106"/>
      <c r="G6" s="165" t="s">
        <v>3</v>
      </c>
      <c r="H6" s="165"/>
      <c r="I6" s="165"/>
      <c r="J6" s="4"/>
      <c r="K6" s="165" t="s">
        <v>4</v>
      </c>
      <c r="L6" s="165"/>
      <c r="M6" s="165"/>
    </row>
    <row r="7" spans="1:16" ht="21" customHeight="1">
      <c r="C7" s="106"/>
      <c r="D7" s="106"/>
      <c r="E7" s="106"/>
      <c r="G7" s="32">
        <v>2568</v>
      </c>
      <c r="H7" s="2"/>
      <c r="I7" s="32">
        <v>2567</v>
      </c>
      <c r="J7" s="4"/>
      <c r="K7" s="32">
        <v>2568</v>
      </c>
      <c r="L7" s="2"/>
      <c r="M7" s="32">
        <v>2567</v>
      </c>
    </row>
    <row r="8" spans="1:16" ht="21" customHeight="1">
      <c r="A8" s="122" t="s">
        <v>113</v>
      </c>
      <c r="C8" s="106"/>
      <c r="D8" s="106"/>
      <c r="E8" s="106"/>
      <c r="G8" s="149"/>
      <c r="I8" s="149"/>
      <c r="J8" s="4"/>
      <c r="K8" s="2"/>
      <c r="L8" s="2"/>
      <c r="M8" s="2"/>
    </row>
    <row r="9" spans="1:16" ht="21" customHeight="1">
      <c r="A9" s="91" t="s">
        <v>164</v>
      </c>
      <c r="F9" s="4"/>
      <c r="G9" s="9">
        <f>+งบกำไรขาดทุนเบ็ดเสร็จ!G31</f>
        <v>46396433</v>
      </c>
      <c r="H9" s="9"/>
      <c r="I9" s="9">
        <f>+งบกำไรขาดทุนเบ็ดเสร็จ!I31</f>
        <v>-124809595</v>
      </c>
      <c r="J9" s="9"/>
      <c r="K9" s="9">
        <f>+งบกำไรขาดทุนเบ็ดเสร็จ!K31</f>
        <v>26942555</v>
      </c>
      <c r="L9" s="9"/>
      <c r="M9" s="9">
        <f>+งบกำไรขาดทุนเบ็ดเสร็จ!M31</f>
        <v>-121036132</v>
      </c>
    </row>
    <row r="10" spans="1:16" ht="21" customHeight="1">
      <c r="A10" s="90" t="s">
        <v>214</v>
      </c>
      <c r="F10" s="4"/>
      <c r="G10" s="9"/>
      <c r="H10" s="9"/>
      <c r="I10" s="9"/>
      <c r="J10" s="9"/>
      <c r="K10" s="9"/>
      <c r="L10" s="7"/>
      <c r="M10" s="9"/>
    </row>
    <row r="11" spans="1:16" ht="21" customHeight="1">
      <c r="A11" s="121" t="s">
        <v>114</v>
      </c>
      <c r="F11" s="4"/>
      <c r="G11" s="18">
        <v>45585396</v>
      </c>
      <c r="H11" s="9"/>
      <c r="I11" s="18">
        <v>44394059</v>
      </c>
      <c r="J11" s="9"/>
      <c r="K11" s="9">
        <v>37393182</v>
      </c>
      <c r="L11" s="7"/>
      <c r="M11" s="9">
        <v>33224560</v>
      </c>
      <c r="O11" s="23"/>
    </row>
    <row r="12" spans="1:16" ht="21" customHeight="1">
      <c r="A12" s="121" t="s">
        <v>178</v>
      </c>
      <c r="F12" s="4"/>
      <c r="G12" s="18">
        <v>1572454</v>
      </c>
      <c r="H12" s="18"/>
      <c r="I12" s="18">
        <v>2317158</v>
      </c>
      <c r="J12" s="6"/>
      <c r="K12" s="9">
        <v>2119896</v>
      </c>
      <c r="L12" s="24"/>
      <c r="M12" s="6">
        <v>1759573</v>
      </c>
      <c r="O12" s="23"/>
    </row>
    <row r="13" spans="1:16" ht="21" customHeight="1">
      <c r="A13" s="121" t="s">
        <v>115</v>
      </c>
      <c r="F13" s="4"/>
      <c r="G13" s="16" t="s">
        <v>11</v>
      </c>
      <c r="H13" s="18"/>
      <c r="I13" s="18">
        <v>-1893417</v>
      </c>
      <c r="J13" s="6"/>
      <c r="K13" s="16" t="s">
        <v>11</v>
      </c>
      <c r="L13" s="24"/>
      <c r="M13" s="16" t="s">
        <v>11</v>
      </c>
      <c r="O13" s="23"/>
    </row>
    <row r="14" spans="1:16" ht="21" customHeight="1">
      <c r="A14" s="121" t="s">
        <v>169</v>
      </c>
      <c r="F14" s="4"/>
      <c r="G14" s="16" t="s">
        <v>11</v>
      </c>
      <c r="H14" s="18"/>
      <c r="I14" s="18">
        <v>1795902</v>
      </c>
      <c r="J14" s="6"/>
      <c r="K14" s="16" t="s">
        <v>11</v>
      </c>
      <c r="L14" s="24"/>
      <c r="M14" s="16" t="s">
        <v>11</v>
      </c>
      <c r="O14" s="23"/>
    </row>
    <row r="15" spans="1:16" ht="21" customHeight="1">
      <c r="A15" s="10" t="s">
        <v>194</v>
      </c>
      <c r="F15" s="4"/>
      <c r="G15" s="18">
        <v>-334813</v>
      </c>
      <c r="H15" s="18"/>
      <c r="I15" s="16" t="s">
        <v>11</v>
      </c>
      <c r="J15" s="6"/>
      <c r="K15" s="18">
        <v>-334813</v>
      </c>
      <c r="L15" s="24"/>
      <c r="M15" s="16" t="s">
        <v>11</v>
      </c>
      <c r="O15" s="23"/>
    </row>
    <row r="16" spans="1:16" ht="21" customHeight="1">
      <c r="A16" s="150" t="s">
        <v>222</v>
      </c>
      <c r="F16" s="4"/>
      <c r="G16" s="18">
        <v>-5939585</v>
      </c>
      <c r="H16" s="9"/>
      <c r="I16" s="18">
        <v>-240091</v>
      </c>
      <c r="J16" s="9"/>
      <c r="K16" s="16" t="s">
        <v>11</v>
      </c>
      <c r="L16" s="7"/>
      <c r="M16" s="15" t="s">
        <v>11</v>
      </c>
      <c r="O16" s="23"/>
    </row>
    <row r="17" spans="1:15" ht="21" customHeight="1">
      <c r="A17" s="150" t="s">
        <v>216</v>
      </c>
      <c r="B17" s="10"/>
      <c r="F17" s="4"/>
      <c r="G17" s="18">
        <v>-4402018</v>
      </c>
      <c r="H17" s="9"/>
      <c r="I17" s="33">
        <v>-2275990</v>
      </c>
      <c r="J17" s="9"/>
      <c r="K17" s="15">
        <v>-636219</v>
      </c>
      <c r="L17" s="7"/>
      <c r="M17" s="33">
        <v>-2163030</v>
      </c>
      <c r="O17" s="23"/>
    </row>
    <row r="18" spans="1:15" ht="21.75" customHeight="1">
      <c r="A18" s="151" t="s">
        <v>116</v>
      </c>
      <c r="G18" s="15">
        <v>33643</v>
      </c>
      <c r="I18" s="15">
        <v>56261</v>
      </c>
      <c r="K18" s="16" t="s">
        <v>11</v>
      </c>
      <c r="M18" s="15" t="s">
        <v>11</v>
      </c>
    </row>
    <row r="19" spans="1:15" ht="21.75" customHeight="1">
      <c r="A19" s="151" t="s">
        <v>117</v>
      </c>
      <c r="G19" s="33">
        <v>1177950</v>
      </c>
      <c r="I19" s="33">
        <v>370464</v>
      </c>
      <c r="K19" s="9">
        <v>1166709</v>
      </c>
      <c r="M19" s="15">
        <v>300464</v>
      </c>
    </row>
    <row r="20" spans="1:15" ht="21.75" customHeight="1">
      <c r="A20" s="151" t="s">
        <v>201</v>
      </c>
      <c r="G20" s="15">
        <v>3697920</v>
      </c>
      <c r="I20" s="16" t="s">
        <v>11</v>
      </c>
      <c r="K20" s="15">
        <v>3697920</v>
      </c>
      <c r="M20" s="15" t="s">
        <v>11</v>
      </c>
    </row>
    <row r="21" spans="1:15" ht="21" customHeight="1">
      <c r="A21" s="23" t="s">
        <v>118</v>
      </c>
      <c r="F21" s="4"/>
      <c r="G21" s="15">
        <v>-346318</v>
      </c>
      <c r="H21" s="9"/>
      <c r="I21" s="15">
        <v>-468240</v>
      </c>
      <c r="J21" s="9"/>
      <c r="K21" s="15">
        <v>-166319</v>
      </c>
      <c r="L21" s="7"/>
      <c r="M21" s="15">
        <v>-34015</v>
      </c>
      <c r="O21" s="23"/>
    </row>
    <row r="22" spans="1:15" ht="21" customHeight="1">
      <c r="A22" s="23" t="s">
        <v>119</v>
      </c>
      <c r="F22" s="4"/>
      <c r="G22" s="15">
        <v>-15311691</v>
      </c>
      <c r="H22" s="9"/>
      <c r="I22" s="16" t="s">
        <v>11</v>
      </c>
      <c r="J22" s="9"/>
      <c r="K22" s="16" t="s">
        <v>11</v>
      </c>
      <c r="L22" s="7"/>
      <c r="M22" s="15" t="s">
        <v>11</v>
      </c>
      <c r="O22" s="23"/>
    </row>
    <row r="23" spans="1:15" ht="21" customHeight="1">
      <c r="A23" s="23" t="s">
        <v>215</v>
      </c>
      <c r="F23" s="4"/>
      <c r="G23" s="15">
        <v>-646710</v>
      </c>
      <c r="H23" s="9"/>
      <c r="I23" s="15">
        <v>-3050210</v>
      </c>
      <c r="J23" s="9"/>
      <c r="K23" s="15">
        <v>-646710</v>
      </c>
      <c r="L23" s="7"/>
      <c r="M23" s="15">
        <v>-211416</v>
      </c>
      <c r="O23" s="23"/>
    </row>
    <row r="24" spans="1:15" ht="21" hidden="1" customHeight="1">
      <c r="A24" s="23" t="s">
        <v>70</v>
      </c>
      <c r="F24" s="4"/>
      <c r="G24" s="16" t="s">
        <v>11</v>
      </c>
      <c r="H24" s="9"/>
      <c r="I24" s="15" t="s">
        <v>11</v>
      </c>
      <c r="J24" s="9"/>
      <c r="K24" s="16" t="s">
        <v>11</v>
      </c>
      <c r="L24" s="7"/>
      <c r="M24" s="15" t="s">
        <v>11</v>
      </c>
      <c r="O24" s="23"/>
    </row>
    <row r="25" spans="1:15" customFormat="1" ht="21" customHeight="1">
      <c r="A25" s="23" t="s">
        <v>71</v>
      </c>
      <c r="G25" s="16" t="s">
        <v>11</v>
      </c>
      <c r="I25" s="147" t="s">
        <v>11</v>
      </c>
      <c r="K25" s="15">
        <v>946155</v>
      </c>
      <c r="M25" s="15">
        <v>106333858</v>
      </c>
    </row>
    <row r="26" spans="1:15" ht="21" customHeight="1">
      <c r="A26" s="23" t="s">
        <v>168</v>
      </c>
      <c r="F26" s="4"/>
      <c r="G26" s="16" t="s">
        <v>11</v>
      </c>
      <c r="H26" s="9"/>
      <c r="I26" s="15">
        <v>90705329</v>
      </c>
      <c r="J26" s="9"/>
      <c r="K26" s="16" t="s">
        <v>11</v>
      </c>
      <c r="L26" s="7"/>
      <c r="M26" s="15" t="s">
        <v>11</v>
      </c>
      <c r="O26" s="23"/>
    </row>
    <row r="27" spans="1:15" ht="21" customHeight="1">
      <c r="A27" s="23" t="s">
        <v>166</v>
      </c>
      <c r="F27" s="4"/>
      <c r="G27" s="16" t="s">
        <v>11</v>
      </c>
      <c r="H27" s="9"/>
      <c r="I27" s="15">
        <v>32290660</v>
      </c>
      <c r="J27" s="9"/>
      <c r="K27" s="16" t="s">
        <v>11</v>
      </c>
      <c r="L27" s="7"/>
      <c r="M27" s="15">
        <v>16985528</v>
      </c>
      <c r="O27" s="23"/>
    </row>
    <row r="28" spans="1:15" ht="21" hidden="1" customHeight="1">
      <c r="A28" s="23" t="s">
        <v>120</v>
      </c>
      <c r="F28" s="4"/>
      <c r="G28" s="16" t="s">
        <v>11</v>
      </c>
      <c r="H28" s="9"/>
      <c r="I28" s="15" t="s">
        <v>11</v>
      </c>
      <c r="J28" s="9"/>
      <c r="K28" s="16" t="s">
        <v>11</v>
      </c>
      <c r="L28" s="7"/>
      <c r="M28" s="15" t="s">
        <v>11</v>
      </c>
      <c r="O28" s="23"/>
    </row>
    <row r="29" spans="1:15" ht="21" customHeight="1">
      <c r="A29" s="23" t="s">
        <v>217</v>
      </c>
      <c r="F29" s="4"/>
      <c r="G29" s="15">
        <v>68436</v>
      </c>
      <c r="H29" s="9"/>
      <c r="I29" s="16" t="s">
        <v>11</v>
      </c>
      <c r="J29" s="9"/>
      <c r="K29" s="15">
        <v>68436</v>
      </c>
      <c r="L29" s="7"/>
      <c r="M29" s="16" t="s">
        <v>11</v>
      </c>
      <c r="O29" s="23"/>
    </row>
    <row r="30" spans="1:15" ht="21" hidden="1" customHeight="1">
      <c r="A30" s="23" t="s">
        <v>121</v>
      </c>
      <c r="F30" s="4"/>
      <c r="G30" s="16" t="s">
        <v>11</v>
      </c>
      <c r="H30" s="9"/>
      <c r="I30" s="15" t="s">
        <v>11</v>
      </c>
      <c r="J30" s="9"/>
      <c r="K30" s="16" t="s">
        <v>11</v>
      </c>
      <c r="L30" s="7"/>
      <c r="M30" s="15" t="s">
        <v>11</v>
      </c>
      <c r="O30" s="23"/>
    </row>
    <row r="31" spans="1:15" ht="21" customHeight="1">
      <c r="A31" s="3" t="s">
        <v>193</v>
      </c>
      <c r="F31" s="4"/>
      <c r="G31" s="15">
        <v>-181263</v>
      </c>
      <c r="H31" s="9"/>
      <c r="I31" s="16" t="s">
        <v>11</v>
      </c>
      <c r="J31" s="9"/>
      <c r="K31" s="16" t="s">
        <v>11</v>
      </c>
      <c r="L31" s="7"/>
      <c r="M31" s="16" t="s">
        <v>11</v>
      </c>
      <c r="O31" s="23"/>
    </row>
    <row r="32" spans="1:15" ht="21" customHeight="1">
      <c r="A32" s="152" t="s">
        <v>122</v>
      </c>
      <c r="F32" s="4"/>
      <c r="G32" s="33">
        <v>670367</v>
      </c>
      <c r="H32" s="18"/>
      <c r="I32" s="33">
        <v>477587</v>
      </c>
      <c r="J32" s="6"/>
      <c r="K32" s="6">
        <v>720264</v>
      </c>
      <c r="L32" s="18"/>
      <c r="M32" s="6">
        <v>560292</v>
      </c>
      <c r="O32" s="23"/>
    </row>
    <row r="33" spans="1:15" ht="21" customHeight="1">
      <c r="A33" s="91" t="s">
        <v>123</v>
      </c>
      <c r="F33" s="4"/>
      <c r="G33" s="8">
        <v>-3221600</v>
      </c>
      <c r="H33" s="9"/>
      <c r="I33" s="8">
        <v>-2034400</v>
      </c>
      <c r="J33" s="9"/>
      <c r="K33" s="8">
        <v>-3221600</v>
      </c>
      <c r="L33" s="7"/>
      <c r="M33" s="8">
        <v>-2034400</v>
      </c>
      <c r="O33" s="23"/>
    </row>
    <row r="34" spans="1:15" ht="21" customHeight="1">
      <c r="A34" s="121" t="s">
        <v>124</v>
      </c>
      <c r="F34" s="4"/>
      <c r="G34" s="18">
        <v>-2184819</v>
      </c>
      <c r="H34" s="18"/>
      <c r="I34" s="18">
        <v>-3976041</v>
      </c>
      <c r="J34" s="6"/>
      <c r="K34" s="6">
        <v>-988938</v>
      </c>
      <c r="L34" s="24"/>
      <c r="M34" s="6">
        <v>-1596560</v>
      </c>
      <c r="O34" s="23"/>
    </row>
    <row r="35" spans="1:15" ht="21" customHeight="1">
      <c r="A35" s="121" t="s">
        <v>75</v>
      </c>
      <c r="F35" s="4"/>
      <c r="G35" s="49">
        <v>1919529</v>
      </c>
      <c r="H35" s="9"/>
      <c r="I35" s="49">
        <v>4190817</v>
      </c>
      <c r="J35" s="9"/>
      <c r="K35" s="49">
        <v>1914612</v>
      </c>
      <c r="L35" s="7"/>
      <c r="M35" s="49">
        <v>4177663</v>
      </c>
      <c r="O35" s="23"/>
    </row>
    <row r="36" spans="1:15" ht="21" customHeight="1">
      <c r="A36" s="91" t="s">
        <v>125</v>
      </c>
      <c r="F36" s="4"/>
      <c r="G36" s="8">
        <f>SUM(G9:G35)</f>
        <v>68553311</v>
      </c>
      <c r="H36" s="8"/>
      <c r="I36" s="8">
        <f>SUM(I9:I35)</f>
        <v>37850253</v>
      </c>
      <c r="J36" s="8"/>
      <c r="K36" s="8">
        <f>SUM(K9:K35)</f>
        <v>68975130</v>
      </c>
      <c r="L36" s="8"/>
      <c r="M36" s="8">
        <f>SUM(M9:M35)</f>
        <v>36266385</v>
      </c>
    </row>
    <row r="37" spans="1:15" ht="21" customHeight="1">
      <c r="A37" s="122" t="s">
        <v>126</v>
      </c>
      <c r="F37" s="4"/>
      <c r="G37" s="15"/>
      <c r="H37" s="9"/>
      <c r="I37" s="9"/>
      <c r="J37" s="9"/>
      <c r="K37" s="8"/>
      <c r="L37" s="7"/>
      <c r="M37" s="7"/>
    </row>
    <row r="38" spans="1:15" ht="21" customHeight="1">
      <c r="A38" s="121" t="s">
        <v>162</v>
      </c>
      <c r="F38" s="4"/>
      <c r="G38" s="6">
        <v>-15110417</v>
      </c>
      <c r="H38" s="18"/>
      <c r="I38" s="6">
        <v>-22937643</v>
      </c>
      <c r="J38" s="6"/>
      <c r="K38" s="6">
        <v>-15543943</v>
      </c>
      <c r="L38" s="24"/>
      <c r="M38" s="6">
        <v>-20819171</v>
      </c>
    </row>
    <row r="39" spans="1:15" ht="21" customHeight="1">
      <c r="A39" s="121" t="s">
        <v>161</v>
      </c>
      <c r="F39" s="4"/>
      <c r="G39" s="6">
        <v>-11096263</v>
      </c>
      <c r="H39" s="18"/>
      <c r="I39" s="6">
        <v>1328448</v>
      </c>
      <c r="J39" s="6"/>
      <c r="K39" s="6">
        <v>-11096263</v>
      </c>
      <c r="L39" s="6"/>
      <c r="M39" s="6">
        <v>1328448</v>
      </c>
    </row>
    <row r="40" spans="1:15" ht="21" customHeight="1">
      <c r="A40" s="121" t="s">
        <v>13</v>
      </c>
      <c r="F40" s="4"/>
      <c r="G40" s="18">
        <v>-438336</v>
      </c>
      <c r="H40" s="18"/>
      <c r="I40" s="18">
        <v>39094759</v>
      </c>
      <c r="J40" s="6"/>
      <c r="K40" s="18">
        <v>-438336</v>
      </c>
      <c r="L40" s="24"/>
      <c r="M40" s="33">
        <v>11093831</v>
      </c>
    </row>
    <row r="41" spans="1:15" ht="21" customHeight="1">
      <c r="A41" s="121" t="s">
        <v>14</v>
      </c>
      <c r="F41" s="4"/>
      <c r="G41" s="33">
        <v>76525</v>
      </c>
      <c r="H41" s="18"/>
      <c r="I41" s="33">
        <v>2423697</v>
      </c>
      <c r="J41" s="6"/>
      <c r="K41" s="18">
        <v>-151413</v>
      </c>
      <c r="L41" s="24"/>
      <c r="M41" s="18">
        <v>268994</v>
      </c>
    </row>
    <row r="42" spans="1:15" ht="21" customHeight="1">
      <c r="A42" s="10" t="s">
        <v>176</v>
      </c>
      <c r="F42" s="4"/>
      <c r="G42" s="33">
        <v>-234468</v>
      </c>
      <c r="H42" s="18"/>
      <c r="I42" s="33">
        <v>-1024309</v>
      </c>
      <c r="J42" s="6"/>
      <c r="K42" s="16" t="s">
        <v>11</v>
      </c>
      <c r="L42" s="24"/>
      <c r="M42" s="33" t="s">
        <v>11</v>
      </c>
    </row>
    <row r="43" spans="1:15" ht="21" customHeight="1">
      <c r="A43" s="121" t="s">
        <v>27</v>
      </c>
      <c r="F43" s="4"/>
      <c r="G43" s="18">
        <v>500935</v>
      </c>
      <c r="H43" s="18"/>
      <c r="I43" s="18">
        <v>-580569</v>
      </c>
      <c r="J43" s="33"/>
      <c r="K43" s="33">
        <v>632724</v>
      </c>
      <c r="L43" s="33"/>
      <c r="M43" s="33">
        <v>-575569</v>
      </c>
    </row>
    <row r="44" spans="1:15" ht="21" customHeight="1">
      <c r="A44" s="122" t="s">
        <v>127</v>
      </c>
      <c r="F44" s="4"/>
      <c r="G44" s="15"/>
      <c r="H44" s="9"/>
      <c r="I44" s="15"/>
      <c r="J44" s="9"/>
      <c r="K44" s="2"/>
      <c r="L44" s="7"/>
      <c r="M44" s="2"/>
    </row>
    <row r="45" spans="1:15" ht="21" customHeight="1">
      <c r="A45" s="121" t="s">
        <v>157</v>
      </c>
      <c r="B45" s="153"/>
      <c r="E45" s="3"/>
      <c r="F45" s="4"/>
      <c r="G45" s="18">
        <v>-1474338</v>
      </c>
      <c r="H45" s="91"/>
      <c r="I45" s="18">
        <v>40719187</v>
      </c>
      <c r="J45" s="91"/>
      <c r="K45" s="18">
        <v>3928975</v>
      </c>
      <c r="L45" s="91"/>
      <c r="M45" s="18">
        <v>39194215</v>
      </c>
    </row>
    <row r="46" spans="1:15" ht="21" customHeight="1">
      <c r="A46" s="10" t="s">
        <v>195</v>
      </c>
      <c r="B46" s="153"/>
      <c r="E46" s="3"/>
      <c r="F46" s="4"/>
      <c r="G46" s="18">
        <v>-175000</v>
      </c>
      <c r="H46" s="91"/>
      <c r="I46" s="16" t="s">
        <v>11</v>
      </c>
      <c r="J46" s="91"/>
      <c r="K46" s="18">
        <v>-175000</v>
      </c>
      <c r="L46" s="91"/>
      <c r="M46" s="16" t="s">
        <v>11</v>
      </c>
    </row>
    <row r="47" spans="1:15" ht="21" customHeight="1">
      <c r="A47" s="121" t="s">
        <v>228</v>
      </c>
      <c r="B47" s="153"/>
      <c r="E47" s="3"/>
      <c r="F47" s="4"/>
      <c r="G47" s="18">
        <v>64050000</v>
      </c>
      <c r="H47" s="91"/>
      <c r="I47" s="16" t="s">
        <v>11</v>
      </c>
      <c r="J47" s="91"/>
      <c r="K47" s="18">
        <v>64050000</v>
      </c>
      <c r="L47" s="91"/>
      <c r="M47" s="16" t="s">
        <v>11</v>
      </c>
    </row>
    <row r="48" spans="1:15" ht="21" customHeight="1">
      <c r="A48" s="10" t="s">
        <v>196</v>
      </c>
      <c r="B48" s="153"/>
      <c r="E48" s="3"/>
      <c r="F48" s="4"/>
      <c r="G48" s="46" t="s">
        <v>11</v>
      </c>
      <c r="H48" s="91"/>
      <c r="I48" s="66">
        <v>-4920813</v>
      </c>
      <c r="J48" s="91"/>
      <c r="K48" s="161" t="s">
        <v>11</v>
      </c>
      <c r="L48" s="91"/>
      <c r="M48" s="66">
        <v>-4920813</v>
      </c>
    </row>
    <row r="49" spans="1:15" ht="21" customHeight="1">
      <c r="A49" s="122" t="s">
        <v>128</v>
      </c>
      <c r="B49" s="153"/>
      <c r="E49" s="3"/>
      <c r="F49" s="4"/>
      <c r="G49" s="9">
        <f>SUM(G36:G48)</f>
        <v>104651949</v>
      </c>
      <c r="H49" s="9"/>
      <c r="I49" s="9">
        <f>SUM(I36:I48)</f>
        <v>91953010</v>
      </c>
      <c r="J49" s="9"/>
      <c r="K49" s="9">
        <f>SUM(K36:K48)</f>
        <v>110181874</v>
      </c>
      <c r="L49" s="7"/>
      <c r="M49" s="9">
        <f>SUM(M36:M48)</f>
        <v>61836320</v>
      </c>
    </row>
    <row r="50" spans="1:15" customFormat="1" ht="21" customHeight="1">
      <c r="A50" s="91" t="s">
        <v>129</v>
      </c>
      <c r="B50" s="3"/>
      <c r="C50" s="10"/>
      <c r="D50" s="10"/>
      <c r="E50" s="10"/>
      <c r="F50" s="4"/>
      <c r="G50" s="33">
        <v>-604556</v>
      </c>
      <c r="H50" s="18"/>
      <c r="I50" s="33">
        <v>-1958089</v>
      </c>
      <c r="J50" s="18"/>
      <c r="K50" s="33">
        <v>-604556</v>
      </c>
      <c r="L50" s="18"/>
      <c r="M50" s="33">
        <v>-1958090</v>
      </c>
    </row>
    <row r="51" spans="1:15" customFormat="1" ht="21" customHeight="1">
      <c r="A51" s="121" t="s">
        <v>130</v>
      </c>
      <c r="B51" s="3"/>
      <c r="C51" s="10"/>
      <c r="D51" s="10"/>
      <c r="E51" s="10"/>
      <c r="F51" s="4"/>
      <c r="G51" s="18">
        <v>-7562027</v>
      </c>
      <c r="H51" s="18"/>
      <c r="I51" s="18">
        <v>-8778071</v>
      </c>
      <c r="J51" s="6"/>
      <c r="K51" s="18">
        <v>-6551183</v>
      </c>
      <c r="L51" s="24"/>
      <c r="M51" s="18">
        <v>-7087851</v>
      </c>
    </row>
    <row r="52" spans="1:15" customFormat="1" ht="21" hidden="1" customHeight="1">
      <c r="A52" s="121" t="s">
        <v>131</v>
      </c>
      <c r="B52" s="3"/>
      <c r="C52" s="10"/>
      <c r="D52" s="10"/>
      <c r="E52" s="10"/>
      <c r="F52" s="4"/>
      <c r="G52" s="16" t="s">
        <v>11</v>
      </c>
      <c r="H52" s="18"/>
      <c r="I52" s="16" t="s">
        <v>11</v>
      </c>
      <c r="J52" s="6"/>
      <c r="K52" s="16" t="s">
        <v>11</v>
      </c>
      <c r="L52" s="24"/>
      <c r="M52" s="16" t="s">
        <v>11</v>
      </c>
    </row>
    <row r="53" spans="1:15" ht="21" customHeight="1">
      <c r="A53" s="122" t="s">
        <v>132</v>
      </c>
      <c r="D53" s="112"/>
      <c r="E53" s="112"/>
      <c r="F53" s="4"/>
      <c r="G53" s="154">
        <f>SUM(G49:G52)</f>
        <v>96485366</v>
      </c>
      <c r="H53" s="7"/>
      <c r="I53" s="154">
        <f>SUM(I49:I52)</f>
        <v>81216850</v>
      </c>
      <c r="J53" s="7"/>
      <c r="K53" s="154">
        <f>SUM(K49:K52)</f>
        <v>103026135</v>
      </c>
      <c r="L53" s="7"/>
      <c r="M53" s="154">
        <f>SUM(M49:M52)</f>
        <v>52790379</v>
      </c>
    </row>
    <row r="54" spans="1:15" ht="22.5" customHeight="1">
      <c r="A54" s="104" t="s">
        <v>0</v>
      </c>
      <c r="B54" s="104"/>
      <c r="C54" s="104"/>
      <c r="D54" s="104"/>
      <c r="E54" s="104"/>
      <c r="F54" s="104"/>
      <c r="G54" s="104"/>
      <c r="H54" s="104"/>
      <c r="I54"/>
      <c r="J54"/>
      <c r="K54"/>
      <c r="L54" s="147"/>
      <c r="M54" s="1"/>
    </row>
    <row r="55" spans="1:15" ht="22.5" customHeight="1">
      <c r="A55" s="104" t="s">
        <v>133</v>
      </c>
      <c r="B55" s="104"/>
      <c r="C55" s="104"/>
      <c r="D55" s="104"/>
      <c r="E55" s="104"/>
      <c r="F55" s="104"/>
      <c r="G55" s="104"/>
      <c r="H55" s="104"/>
      <c r="I55"/>
      <c r="J55"/>
      <c r="K55"/>
      <c r="L55" s="147"/>
      <c r="M55" s="1"/>
    </row>
    <row r="56" spans="1:15" ht="22.5" customHeight="1">
      <c r="A56" s="148" t="str">
        <f>+A3</f>
        <v>สำหรับปีสิ้นสุดวันที่ 31 ธันวาคม 2568</v>
      </c>
      <c r="B56" s="104"/>
      <c r="C56" s="104"/>
      <c r="D56" s="104"/>
      <c r="E56" s="104"/>
      <c r="F56" s="104"/>
      <c r="G56" s="104"/>
      <c r="H56" s="104"/>
      <c r="I56"/>
      <c r="J56"/>
      <c r="K56"/>
      <c r="L56"/>
      <c r="M56" s="1"/>
    </row>
    <row r="57" spans="1:15" ht="7.5" customHeight="1">
      <c r="A57" s="148"/>
      <c r="B57" s="104"/>
      <c r="C57" s="104"/>
      <c r="D57" s="104"/>
      <c r="E57" s="104"/>
      <c r="F57" s="104"/>
      <c r="G57" s="104"/>
      <c r="H57" s="104"/>
      <c r="I57"/>
      <c r="J57"/>
      <c r="K57"/>
      <c r="L57"/>
      <c r="M57" s="1"/>
    </row>
    <row r="58" spans="1:15" ht="21" customHeight="1">
      <c r="C58" s="106"/>
      <c r="D58" s="106"/>
      <c r="E58" s="106"/>
      <c r="G58" s="164" t="s">
        <v>2</v>
      </c>
      <c r="H58" s="164"/>
      <c r="I58" s="164"/>
      <c r="J58" s="164"/>
      <c r="K58" s="164"/>
      <c r="L58" s="164"/>
      <c r="M58" s="164"/>
    </row>
    <row r="59" spans="1:15" ht="21" customHeight="1">
      <c r="C59" s="106"/>
      <c r="D59" s="106"/>
      <c r="E59" s="106"/>
      <c r="G59" s="165" t="s">
        <v>3</v>
      </c>
      <c r="H59" s="165"/>
      <c r="I59" s="165"/>
      <c r="J59" s="4"/>
      <c r="K59" s="165" t="s">
        <v>4</v>
      </c>
      <c r="L59" s="165"/>
      <c r="M59" s="165"/>
    </row>
    <row r="60" spans="1:15" ht="21" customHeight="1">
      <c r="C60" s="106"/>
      <c r="D60" s="106"/>
      <c r="E60" s="106"/>
      <c r="G60" s="32">
        <f>G7</f>
        <v>2568</v>
      </c>
      <c r="H60" s="2"/>
      <c r="I60" s="32">
        <f>I7</f>
        <v>2567</v>
      </c>
      <c r="J60" s="4"/>
      <c r="K60" s="32">
        <f>K7</f>
        <v>2568</v>
      </c>
      <c r="L60" s="2"/>
      <c r="M60" s="32">
        <f>M7</f>
        <v>2567</v>
      </c>
    </row>
    <row r="61" spans="1:15" ht="21" customHeight="1">
      <c r="A61" s="122" t="s">
        <v>134</v>
      </c>
      <c r="D61" s="112"/>
      <c r="E61" s="112"/>
      <c r="F61" s="4"/>
      <c r="H61" s="4"/>
      <c r="I61" s="155"/>
      <c r="J61" s="6"/>
      <c r="K61" s="6"/>
      <c r="L61" s="24"/>
      <c r="M61" s="6"/>
    </row>
    <row r="62" spans="1:15" ht="21" customHeight="1">
      <c r="A62" s="121" t="s">
        <v>135</v>
      </c>
      <c r="D62" s="112"/>
      <c r="E62" s="112"/>
      <c r="F62" s="4"/>
      <c r="G62" s="33">
        <v>2588782</v>
      </c>
      <c r="I62" s="33">
        <v>3873050</v>
      </c>
      <c r="J62" s="6"/>
      <c r="K62" s="33">
        <v>1460421</v>
      </c>
      <c r="L62" s="33"/>
      <c r="M62" s="33">
        <v>3271830</v>
      </c>
    </row>
    <row r="63" spans="1:15" ht="21" customHeight="1">
      <c r="A63" s="121" t="s">
        <v>136</v>
      </c>
      <c r="D63" s="112"/>
      <c r="E63" s="112"/>
      <c r="F63" s="4"/>
      <c r="G63" s="33">
        <v>2021600</v>
      </c>
      <c r="H63" s="91"/>
      <c r="I63" s="33">
        <v>2034400</v>
      </c>
      <c r="J63" s="6"/>
      <c r="K63" s="33">
        <v>2021600</v>
      </c>
      <c r="L63" s="33"/>
      <c r="M63" s="33">
        <v>2034400</v>
      </c>
      <c r="O63" s="21"/>
    </row>
    <row r="64" spans="1:15" ht="21" customHeight="1">
      <c r="A64" s="121" t="s">
        <v>170</v>
      </c>
      <c r="D64" s="112"/>
      <c r="E64" s="112"/>
      <c r="F64" s="4"/>
      <c r="G64" s="33">
        <v>-1500000</v>
      </c>
      <c r="H64" s="91"/>
      <c r="I64" s="33">
        <v>9331125</v>
      </c>
      <c r="J64" s="6"/>
      <c r="K64" s="33">
        <v>-1500000</v>
      </c>
      <c r="L64" s="33"/>
      <c r="M64" s="33">
        <v>9331125</v>
      </c>
      <c r="O64" s="21"/>
    </row>
    <row r="65" spans="1:15" ht="21" customHeight="1">
      <c r="A65" s="121" t="s">
        <v>137</v>
      </c>
      <c r="D65" s="112"/>
      <c r="E65" s="112"/>
      <c r="F65" s="4"/>
      <c r="G65" s="33">
        <v>-111500000</v>
      </c>
      <c r="H65" s="91"/>
      <c r="I65" s="33">
        <v>-13500000</v>
      </c>
      <c r="J65" s="6"/>
      <c r="K65" s="33">
        <v>-111500000</v>
      </c>
      <c r="L65" s="33"/>
      <c r="M65" s="33">
        <v>-13500000</v>
      </c>
      <c r="O65" s="21"/>
    </row>
    <row r="66" spans="1:15" ht="21" customHeight="1">
      <c r="A66" s="121" t="s">
        <v>138</v>
      </c>
      <c r="D66" s="112"/>
      <c r="E66" s="112"/>
      <c r="F66" s="4"/>
      <c r="G66" s="33">
        <v>101500000</v>
      </c>
      <c r="H66" s="91"/>
      <c r="I66" s="33">
        <v>44557143</v>
      </c>
      <c r="J66" s="6"/>
      <c r="K66" s="33">
        <v>101500000</v>
      </c>
      <c r="L66" s="33"/>
      <c r="M66" s="33">
        <v>28500000</v>
      </c>
      <c r="O66" s="21"/>
    </row>
    <row r="67" spans="1:15" ht="21" customHeight="1">
      <c r="A67" s="121" t="s">
        <v>139</v>
      </c>
      <c r="D67" s="112"/>
      <c r="E67" s="112"/>
      <c r="F67" s="4"/>
      <c r="G67" s="16" t="s">
        <v>11</v>
      </c>
      <c r="H67" s="91"/>
      <c r="I67" s="33">
        <v>-1500000</v>
      </c>
      <c r="J67" s="6"/>
      <c r="K67" s="16" t="s">
        <v>11</v>
      </c>
      <c r="L67" s="33"/>
      <c r="M67" s="33" t="s">
        <v>11</v>
      </c>
      <c r="O67" s="21"/>
    </row>
    <row r="68" spans="1:15" ht="21" customHeight="1">
      <c r="A68" s="121" t="s">
        <v>171</v>
      </c>
      <c r="D68" s="112"/>
      <c r="E68" s="112"/>
      <c r="F68" s="4"/>
      <c r="G68" s="16" t="s">
        <v>11</v>
      </c>
      <c r="H68" s="91"/>
      <c r="I68" s="33">
        <v>8500000</v>
      </c>
      <c r="J68" s="6"/>
      <c r="K68" s="16" t="s">
        <v>11</v>
      </c>
      <c r="L68" s="33"/>
      <c r="M68" s="33" t="s">
        <v>11</v>
      </c>
      <c r="O68" s="21"/>
    </row>
    <row r="69" spans="1:15" ht="21" customHeight="1">
      <c r="A69" s="121" t="s">
        <v>140</v>
      </c>
      <c r="D69" s="112"/>
      <c r="E69" s="112"/>
      <c r="F69" s="4"/>
      <c r="G69" s="16" t="s">
        <v>11</v>
      </c>
      <c r="H69" s="91"/>
      <c r="I69" s="33">
        <v>-20000000</v>
      </c>
      <c r="J69" s="6"/>
      <c r="K69" s="16" t="s">
        <v>11</v>
      </c>
      <c r="L69" s="33"/>
      <c r="M69" s="33" t="s">
        <v>11</v>
      </c>
      <c r="O69" s="21"/>
    </row>
    <row r="70" spans="1:15" ht="21" customHeight="1">
      <c r="A70" s="121" t="s">
        <v>141</v>
      </c>
      <c r="D70" s="112"/>
      <c r="E70" s="112"/>
      <c r="F70" s="4"/>
      <c r="G70" s="33">
        <v>6750000</v>
      </c>
      <c r="H70" s="91"/>
      <c r="I70" s="33">
        <v>20250000</v>
      </c>
      <c r="J70" s="6"/>
      <c r="K70" s="16" t="s">
        <v>11</v>
      </c>
      <c r="L70" s="33"/>
      <c r="M70" s="33" t="s">
        <v>11</v>
      </c>
      <c r="O70" s="21"/>
    </row>
    <row r="71" spans="1:15" ht="21" customHeight="1">
      <c r="A71" s="121" t="s">
        <v>179</v>
      </c>
      <c r="D71" s="112"/>
      <c r="E71" s="112"/>
      <c r="F71" s="4"/>
      <c r="G71" s="16" t="s">
        <v>11</v>
      </c>
      <c r="H71" s="91"/>
      <c r="I71" s="15">
        <v>20000000</v>
      </c>
      <c r="J71" s="6"/>
      <c r="K71" s="16" t="s">
        <v>11</v>
      </c>
      <c r="L71" s="33"/>
      <c r="M71" s="15" t="s">
        <v>11</v>
      </c>
      <c r="O71" s="21"/>
    </row>
    <row r="72" spans="1:15" ht="21" customHeight="1">
      <c r="A72" s="23" t="s">
        <v>175</v>
      </c>
      <c r="C72" s="3"/>
      <c r="D72" s="3"/>
      <c r="E72" s="3"/>
      <c r="G72" s="15">
        <v>2063176</v>
      </c>
      <c r="I72" s="15">
        <v>504579</v>
      </c>
      <c r="K72" s="15">
        <v>1883176</v>
      </c>
      <c r="M72" s="15">
        <v>34019</v>
      </c>
      <c r="O72" s="21"/>
    </row>
    <row r="73" spans="1:15" ht="21" customHeight="1">
      <c r="A73" s="23" t="s">
        <v>199</v>
      </c>
      <c r="C73" s="3"/>
      <c r="D73" s="3"/>
      <c r="E73" s="3"/>
      <c r="G73" s="15">
        <v>63599999.999999993</v>
      </c>
      <c r="I73" s="16" t="s">
        <v>11</v>
      </c>
      <c r="K73" s="16" t="s">
        <v>11</v>
      </c>
      <c r="M73" s="16" t="s">
        <v>11</v>
      </c>
      <c r="O73" s="21"/>
    </row>
    <row r="74" spans="1:15" ht="21" hidden="1" customHeight="1">
      <c r="A74" s="23" t="s">
        <v>142</v>
      </c>
      <c r="C74" s="3"/>
      <c r="D74" s="3"/>
      <c r="E74" s="3"/>
      <c r="G74" s="16" t="s">
        <v>11</v>
      </c>
      <c r="I74" s="16" t="s">
        <v>11</v>
      </c>
      <c r="K74" s="16" t="s">
        <v>11</v>
      </c>
      <c r="M74" s="16" t="s">
        <v>11</v>
      </c>
      <c r="O74" s="21"/>
    </row>
    <row r="75" spans="1:15" ht="21" customHeight="1">
      <c r="A75" s="23" t="s">
        <v>173</v>
      </c>
      <c r="C75" s="3"/>
      <c r="D75" s="3"/>
      <c r="E75" s="3"/>
      <c r="G75" s="7">
        <v>6344223</v>
      </c>
      <c r="I75" s="8">
        <v>2800000</v>
      </c>
      <c r="K75" s="7">
        <v>6787219</v>
      </c>
      <c r="M75" s="8">
        <v>2800000</v>
      </c>
      <c r="O75" s="21"/>
    </row>
    <row r="76" spans="1:15" ht="21" customHeight="1">
      <c r="A76" s="23" t="s">
        <v>200</v>
      </c>
      <c r="C76" s="3"/>
      <c r="D76" s="3"/>
      <c r="E76" s="3"/>
      <c r="G76" s="16" t="s">
        <v>11</v>
      </c>
      <c r="I76" s="16" t="s">
        <v>11</v>
      </c>
      <c r="K76" s="7">
        <v>27000000</v>
      </c>
      <c r="M76" s="16" t="s">
        <v>11</v>
      </c>
      <c r="O76" s="21"/>
    </row>
    <row r="77" spans="1:15" ht="21" customHeight="1">
      <c r="A77" s="121" t="s">
        <v>198</v>
      </c>
      <c r="C77" s="3"/>
      <c r="D77" s="3"/>
      <c r="E77" s="3"/>
      <c r="G77" s="7">
        <v>12994930</v>
      </c>
      <c r="I77" s="16" t="s">
        <v>11</v>
      </c>
      <c r="K77" s="7">
        <v>12994930</v>
      </c>
      <c r="M77" s="16" t="s">
        <v>11</v>
      </c>
      <c r="O77" s="21"/>
    </row>
    <row r="78" spans="1:15" ht="21" hidden="1" customHeight="1">
      <c r="A78" s="23" t="s">
        <v>143</v>
      </c>
      <c r="C78" s="3"/>
      <c r="D78" s="3"/>
      <c r="E78" s="3"/>
      <c r="G78" s="16" t="s">
        <v>11</v>
      </c>
      <c r="I78" s="15" t="s">
        <v>11</v>
      </c>
      <c r="K78" s="16" t="s">
        <v>11</v>
      </c>
      <c r="M78" s="15" t="s">
        <v>11</v>
      </c>
      <c r="O78" s="21"/>
    </row>
    <row r="79" spans="1:15" ht="21" customHeight="1">
      <c r="A79" s="3" t="s">
        <v>145</v>
      </c>
      <c r="C79" s="3"/>
      <c r="D79" s="3"/>
      <c r="E79" s="3"/>
      <c r="G79" s="15">
        <v>-38500000</v>
      </c>
      <c r="I79" s="15">
        <v>-5600000</v>
      </c>
      <c r="K79" s="15">
        <v>-38500000</v>
      </c>
      <c r="M79" s="15">
        <v>-5600000</v>
      </c>
      <c r="O79" s="21"/>
    </row>
    <row r="80" spans="1:15" ht="21" customHeight="1">
      <c r="A80" s="121" t="s">
        <v>197</v>
      </c>
      <c r="C80" s="3"/>
      <c r="D80" s="3"/>
      <c r="E80" s="3"/>
      <c r="G80" s="15">
        <v>-60000000</v>
      </c>
      <c r="I80" s="16" t="s">
        <v>11</v>
      </c>
      <c r="K80" s="16" t="s">
        <v>11</v>
      </c>
      <c r="M80" s="16" t="s">
        <v>11</v>
      </c>
      <c r="O80" s="21"/>
    </row>
    <row r="81" spans="1:15" ht="21" customHeight="1">
      <c r="A81" s="23" t="s">
        <v>172</v>
      </c>
      <c r="C81" s="3"/>
      <c r="D81" s="3"/>
      <c r="E81" s="3"/>
      <c r="G81" s="16" t="s">
        <v>11</v>
      </c>
      <c r="I81" s="15">
        <v>-3060000</v>
      </c>
      <c r="K81" s="16" t="s">
        <v>11</v>
      </c>
      <c r="M81" s="15">
        <v>-3060000</v>
      </c>
      <c r="O81" s="21"/>
    </row>
    <row r="82" spans="1:15" ht="21" hidden="1" customHeight="1">
      <c r="A82" s="121" t="s">
        <v>197</v>
      </c>
      <c r="C82" s="3"/>
      <c r="D82" s="3"/>
      <c r="E82" s="3"/>
      <c r="G82" s="16" t="s">
        <v>11</v>
      </c>
      <c r="I82" s="16" t="s">
        <v>11</v>
      </c>
      <c r="K82" s="16" t="s">
        <v>11</v>
      </c>
      <c r="M82" s="16" t="s">
        <v>11</v>
      </c>
      <c r="O82" s="21"/>
    </row>
    <row r="83" spans="1:15" ht="21" customHeight="1">
      <c r="A83" s="121" t="s">
        <v>207</v>
      </c>
      <c r="G83" s="6">
        <v>-46410746</v>
      </c>
      <c r="H83" s="91"/>
      <c r="I83" s="6">
        <v>-10013346</v>
      </c>
      <c r="J83" s="6"/>
      <c r="K83" s="15">
        <v>-44410846</v>
      </c>
      <c r="L83" s="33"/>
      <c r="M83" s="15">
        <v>-7932963</v>
      </c>
    </row>
    <row r="84" spans="1:15" ht="21" customHeight="1">
      <c r="A84" s="23" t="s">
        <v>144</v>
      </c>
      <c r="C84" s="3"/>
      <c r="D84" s="3"/>
      <c r="E84" s="3"/>
      <c r="G84" s="15">
        <v>-1033250</v>
      </c>
      <c r="I84" s="15">
        <v>-32200</v>
      </c>
      <c r="K84" s="15">
        <v>-1033250</v>
      </c>
      <c r="M84" s="15">
        <v>-32200</v>
      </c>
    </row>
    <row r="85" spans="1:15" ht="21" hidden="1" customHeight="1">
      <c r="C85" s="3"/>
      <c r="D85" s="3"/>
      <c r="E85" s="3"/>
      <c r="G85" s="15"/>
      <c r="I85" s="15"/>
      <c r="K85" s="15"/>
      <c r="M85" s="15"/>
      <c r="O85" s="21"/>
    </row>
    <row r="86" spans="1:15" ht="21" hidden="1" customHeight="1">
      <c r="A86" s="3" t="s">
        <v>146</v>
      </c>
      <c r="C86" s="3"/>
      <c r="D86" s="3"/>
      <c r="E86" s="3"/>
      <c r="G86" s="16" t="s">
        <v>11</v>
      </c>
      <c r="I86" s="15" t="s">
        <v>11</v>
      </c>
      <c r="K86" s="16" t="s">
        <v>11</v>
      </c>
      <c r="M86" s="15" t="s">
        <v>11</v>
      </c>
      <c r="O86" s="21"/>
    </row>
    <row r="87" spans="1:15" ht="21" customHeight="1">
      <c r="A87" s="122" t="s">
        <v>182</v>
      </c>
      <c r="D87" s="112"/>
      <c r="E87" s="112"/>
      <c r="G87" s="154">
        <f>SUM(G62:G86)</f>
        <v>-61081285</v>
      </c>
      <c r="H87" s="7"/>
      <c r="I87" s="154">
        <f>SUM(I62:I86)</f>
        <v>58144751</v>
      </c>
      <c r="J87" s="9"/>
      <c r="K87" s="154">
        <f>SUM(K62:K86)</f>
        <v>-43296750</v>
      </c>
      <c r="L87" s="9"/>
      <c r="M87" s="154">
        <f>SUM(M62:M86)</f>
        <v>15846211</v>
      </c>
    </row>
    <row r="88" spans="1:15" ht="7.5" customHeight="1">
      <c r="A88" s="121"/>
      <c r="G88" s="7"/>
      <c r="H88" s="7"/>
      <c r="I88" s="7"/>
      <c r="J88" s="9"/>
      <c r="L88" s="9"/>
      <c r="M88" s="7"/>
    </row>
    <row r="89" spans="1:15" ht="21" customHeight="1">
      <c r="A89" s="122" t="s">
        <v>147</v>
      </c>
      <c r="D89" s="112"/>
      <c r="E89" s="112"/>
      <c r="G89" s="7"/>
      <c r="H89" s="7"/>
      <c r="I89" s="7"/>
      <c r="J89" s="9"/>
      <c r="K89" s="9"/>
      <c r="L89" s="9"/>
      <c r="M89" s="9"/>
    </row>
    <row r="90" spans="1:15" ht="21" customHeight="1">
      <c r="A90" s="121" t="s">
        <v>174</v>
      </c>
      <c r="D90" s="112"/>
      <c r="E90" s="112"/>
      <c r="G90" s="9">
        <v>9000000</v>
      </c>
      <c r="H90" s="7"/>
      <c r="I90" s="9">
        <v>-27340000</v>
      </c>
      <c r="J90" s="9"/>
      <c r="K90" s="9">
        <v>9000000</v>
      </c>
      <c r="L90" s="9"/>
      <c r="M90" s="9">
        <v>-27340000</v>
      </c>
    </row>
    <row r="91" spans="1:15" ht="21" customHeight="1">
      <c r="A91" s="3" t="s">
        <v>148</v>
      </c>
      <c r="B91" s="10"/>
      <c r="G91" s="18">
        <v>-8191556</v>
      </c>
      <c r="H91" s="91"/>
      <c r="I91" s="18">
        <v>-8996637</v>
      </c>
      <c r="J91" s="13"/>
      <c r="K91" s="18">
        <v>-8162565</v>
      </c>
      <c r="L91" s="13"/>
      <c r="M91" s="18">
        <v>-8797534</v>
      </c>
    </row>
    <row r="92" spans="1:15" ht="21" hidden="1" customHeight="1">
      <c r="A92" s="3" t="s">
        <v>149</v>
      </c>
      <c r="B92" s="10"/>
      <c r="G92" s="16" t="s">
        <v>11</v>
      </c>
      <c r="I92" s="15" t="s">
        <v>11</v>
      </c>
      <c r="K92" s="16" t="s">
        <v>11</v>
      </c>
      <c r="M92" s="15" t="s">
        <v>11</v>
      </c>
    </row>
    <row r="93" spans="1:15" ht="21" customHeight="1">
      <c r="A93" s="122" t="s">
        <v>183</v>
      </c>
      <c r="D93" s="112"/>
      <c r="E93" s="112"/>
      <c r="G93" s="156">
        <f>SUM(G90:G92)</f>
        <v>808444</v>
      </c>
      <c r="H93" s="7"/>
      <c r="I93" s="156">
        <f>SUM(I90:I92)</f>
        <v>-36336637</v>
      </c>
      <c r="J93" s="9"/>
      <c r="K93" s="156">
        <f>SUM(K90:K92)</f>
        <v>837435</v>
      </c>
      <c r="L93" s="9"/>
      <c r="M93" s="156">
        <f>SUM(M90:M92)</f>
        <v>-36137534</v>
      </c>
    </row>
    <row r="94" spans="1:15" ht="7.5" customHeight="1">
      <c r="A94" s="122"/>
      <c r="D94" s="112"/>
      <c r="E94" s="112"/>
      <c r="G94" s="7"/>
      <c r="H94" s="7"/>
      <c r="I94" s="7"/>
      <c r="J94" s="9"/>
      <c r="L94" s="9"/>
      <c r="M94" s="7"/>
    </row>
    <row r="95" spans="1:15" ht="21" customHeight="1">
      <c r="A95" s="122" t="s">
        <v>208</v>
      </c>
      <c r="D95" s="112"/>
      <c r="E95" s="112"/>
      <c r="G95" s="7">
        <f>G53+G87+G93</f>
        <v>36212525</v>
      </c>
      <c r="H95" s="7"/>
      <c r="I95" s="7">
        <f>I53+I87+I93</f>
        <v>103024964</v>
      </c>
      <c r="J95" s="9"/>
      <c r="K95" s="7">
        <f>K53+K87+K93</f>
        <v>60566820</v>
      </c>
      <c r="L95" s="9"/>
      <c r="M95" s="7">
        <f>M53+M87+M93</f>
        <v>32499056</v>
      </c>
    </row>
    <row r="96" spans="1:15" ht="7.5" customHeight="1">
      <c r="A96" s="122"/>
      <c r="D96" s="112"/>
      <c r="E96" s="112"/>
      <c r="G96" s="7"/>
      <c r="H96" s="7"/>
      <c r="I96" s="7"/>
      <c r="J96" s="9"/>
      <c r="L96" s="9"/>
      <c r="M96" s="7"/>
    </row>
    <row r="97" spans="1:19" ht="21" customHeight="1">
      <c r="A97" s="121" t="s">
        <v>150</v>
      </c>
      <c r="D97" s="112"/>
      <c r="E97" s="112"/>
      <c r="G97" s="157">
        <f>งบแสดงฐานะการเงิน!J10</f>
        <v>169124911</v>
      </c>
      <c r="H97" s="7"/>
      <c r="I97" s="46">
        <v>66099947</v>
      </c>
      <c r="J97" s="9"/>
      <c r="K97" s="157">
        <f>+งบแสดงฐานะการเงิน!N10</f>
        <v>57020751</v>
      </c>
      <c r="L97" s="9"/>
      <c r="M97" s="46">
        <v>24521695</v>
      </c>
    </row>
    <row r="98" spans="1:19" ht="7.5" customHeight="1">
      <c r="A98" s="122"/>
      <c r="D98" s="112"/>
      <c r="E98" s="112"/>
      <c r="G98" s="7"/>
      <c r="H98" s="7"/>
      <c r="I98" s="7"/>
      <c r="J98" s="9"/>
      <c r="L98" s="9"/>
      <c r="M98" s="7"/>
    </row>
    <row r="99" spans="1:19" ht="21" customHeight="1" thickBot="1">
      <c r="A99" s="122" t="s">
        <v>151</v>
      </c>
      <c r="D99" s="112"/>
      <c r="E99" s="112"/>
      <c r="G99" s="158">
        <f>G95+G97</f>
        <v>205337436</v>
      </c>
      <c r="H99" s="7"/>
      <c r="I99" s="158">
        <f>I95+I97</f>
        <v>169124911</v>
      </c>
      <c r="J99" s="9"/>
      <c r="K99" s="158">
        <f>K95+K97</f>
        <v>117587571</v>
      </c>
      <c r="L99" s="9"/>
      <c r="M99" s="158">
        <f>M95+M97</f>
        <v>57020751</v>
      </c>
      <c r="O99" s="7"/>
      <c r="P99" s="7"/>
      <c r="Q99" s="7"/>
      <c r="R99" s="31"/>
      <c r="S99" s="91"/>
    </row>
    <row r="100" spans="1:19" ht="18" customHeight="1" thickTop="1">
      <c r="A100" s="122"/>
      <c r="D100" s="112"/>
      <c r="E100" s="112"/>
      <c r="G100" s="7"/>
      <c r="H100" s="7"/>
      <c r="I100" s="7"/>
      <c r="J100" s="9"/>
      <c r="L100" s="9"/>
      <c r="M100" s="7"/>
      <c r="O100" s="7"/>
      <c r="P100" s="7"/>
      <c r="Q100" s="7"/>
      <c r="R100" s="31"/>
      <c r="S100" s="91"/>
    </row>
    <row r="101" spans="1:19" ht="18" customHeight="1">
      <c r="A101" s="122" t="s">
        <v>152</v>
      </c>
      <c r="D101" s="112"/>
      <c r="E101" s="112"/>
      <c r="G101" s="7"/>
      <c r="H101" s="7"/>
      <c r="I101" s="7"/>
      <c r="J101" s="9"/>
      <c r="L101" s="9"/>
      <c r="M101" s="7"/>
      <c r="O101" s="7"/>
      <c r="P101" s="7"/>
      <c r="Q101" s="7"/>
      <c r="R101" s="31"/>
      <c r="S101" s="91"/>
    </row>
    <row r="102" spans="1:19" ht="7.5" customHeight="1">
      <c r="A102" s="122"/>
      <c r="D102" s="112"/>
      <c r="E102" s="112"/>
      <c r="G102" s="7"/>
      <c r="H102" s="7"/>
      <c r="I102" s="7"/>
      <c r="J102" s="9"/>
      <c r="L102" s="9"/>
      <c r="M102" s="7"/>
      <c r="O102" s="7"/>
      <c r="P102" s="7"/>
      <c r="Q102" s="7"/>
      <c r="R102" s="31"/>
      <c r="S102" s="91"/>
    </row>
    <row r="103" spans="1:19" ht="21" customHeight="1">
      <c r="A103" s="121" t="s">
        <v>153</v>
      </c>
      <c r="D103" s="112"/>
      <c r="E103" s="112"/>
      <c r="G103" s="7"/>
      <c r="H103" s="7"/>
      <c r="I103" s="45"/>
      <c r="J103" s="9"/>
      <c r="L103" s="9"/>
      <c r="M103" s="45"/>
    </row>
    <row r="104" spans="1:19" ht="21.75" customHeight="1">
      <c r="B104" s="3" t="s">
        <v>225</v>
      </c>
      <c r="G104" s="8">
        <v>12294926.59</v>
      </c>
      <c r="H104" s="25"/>
      <c r="I104" s="8" t="s">
        <v>202</v>
      </c>
      <c r="J104" s="59"/>
      <c r="K104" s="8">
        <v>12294926.59</v>
      </c>
      <c r="L104" s="59"/>
      <c r="M104" s="8" t="s">
        <v>202</v>
      </c>
      <c r="N104" s="25"/>
    </row>
    <row r="105" spans="1:19" ht="21.75" customHeight="1">
      <c r="B105" s="3" t="s">
        <v>226</v>
      </c>
      <c r="G105" s="8">
        <v>3853107.12</v>
      </c>
      <c r="H105" s="25"/>
      <c r="I105" s="8">
        <v>3504269</v>
      </c>
      <c r="J105" s="25"/>
      <c r="K105" s="8" t="s">
        <v>202</v>
      </c>
      <c r="L105" s="25"/>
      <c r="M105" s="162">
        <v>3504269</v>
      </c>
      <c r="N105" s="25"/>
    </row>
    <row r="106" spans="1:19" ht="21.75" customHeight="1">
      <c r="A106" s="122"/>
      <c r="B106" s="3" t="s">
        <v>227</v>
      </c>
      <c r="G106" s="8">
        <v>51737554</v>
      </c>
      <c r="H106" s="25"/>
      <c r="I106" s="8" t="s">
        <v>202</v>
      </c>
      <c r="J106" s="25"/>
      <c r="K106" s="8">
        <v>33900648.130000003</v>
      </c>
      <c r="L106" s="25"/>
      <c r="M106" s="8" t="s">
        <v>202</v>
      </c>
      <c r="N106" s="25"/>
    </row>
    <row r="107" spans="1:19" ht="21.75" customHeight="1">
      <c r="B107" s="3" t="s">
        <v>209</v>
      </c>
      <c r="G107" s="8">
        <v>29564932</v>
      </c>
      <c r="H107" s="25"/>
      <c r="I107" s="8" t="s">
        <v>202</v>
      </c>
      <c r="J107" s="59"/>
      <c r="K107" s="8">
        <v>29564932</v>
      </c>
      <c r="L107" s="59"/>
      <c r="M107" s="8" t="s">
        <v>202</v>
      </c>
      <c r="N107" s="25"/>
    </row>
    <row r="108" spans="1:19" ht="21.75" customHeight="1">
      <c r="B108" s="3" t="s">
        <v>210</v>
      </c>
      <c r="G108" s="8" t="s">
        <v>202</v>
      </c>
      <c r="H108" s="25"/>
      <c r="I108" s="8">
        <v>564486</v>
      </c>
      <c r="J108" s="59"/>
      <c r="K108" s="8" t="s">
        <v>202</v>
      </c>
      <c r="L108" s="59"/>
      <c r="M108" s="8" t="s">
        <v>202</v>
      </c>
      <c r="N108" s="25"/>
    </row>
    <row r="109" spans="1:19" ht="21.75" customHeight="1">
      <c r="G109" s="25">
        <f>G99-งบแสดงฐานะการเงิน!H10</f>
        <v>0</v>
      </c>
      <c r="I109" s="31">
        <f>I99-งบแสดงฐานะการเงิน!J10</f>
        <v>0</v>
      </c>
      <c r="K109" s="7">
        <f>K99-งบแสดงฐานะการเงิน!L10</f>
        <v>0</v>
      </c>
      <c r="M109" s="31">
        <f>M99-งบแสดงฐานะการเงิน!N10</f>
        <v>0</v>
      </c>
    </row>
    <row r="110" spans="1:19" ht="21.75" customHeight="1">
      <c r="G110" s="25"/>
    </row>
  </sheetData>
  <mergeCells count="6">
    <mergeCell ref="G5:M5"/>
    <mergeCell ref="G6:I6"/>
    <mergeCell ref="K6:M6"/>
    <mergeCell ref="G58:M58"/>
    <mergeCell ref="G59:I59"/>
    <mergeCell ref="K59:M59"/>
  </mergeCells>
  <pageMargins left="0.78740157480314965" right="0.19685039370078741" top="0.78740157480314965" bottom="0.59055118110236227" header="0.39370078740157483" footer="0.39370078740157483"/>
  <pageSetup paperSize="9" scale="67" firstPageNumber="12" fitToHeight="2" orientation="portrait" useFirstPageNumber="1" r:id="rId1"/>
  <headerFooter alignWithMargins="0">
    <oddFooter>&amp;L&amp;14 หมายเหตุประกอบงบการเงินเป็นส่วนหนึ่งของงบการเงินนี้&amp;R&amp;14&amp;P</oddFooter>
  </headerFooter>
  <rowBreaks count="1" manualBreakCount="1">
    <brk id="53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งบแสดงฐานะการเงิน</vt:lpstr>
      <vt:lpstr>งบกำไรขาดทุนเบ็ดเสร็จ</vt:lpstr>
      <vt:lpstr>ส่วนของผู้ถือหุ้นงบรวม</vt:lpstr>
      <vt:lpstr>ส่วนของผู้ถือหุ้นงบเฉพาะ</vt:lpstr>
      <vt:lpstr>งบกระแสเงินสด</vt:lpstr>
      <vt:lpstr>งบแสดงฐานะการเงิน!Print_Area</vt:lpstr>
      <vt:lpstr>งบกระแสเงินสด!Print_Area</vt:lpstr>
      <vt:lpstr>งบกำไรขาดทุนเบ็ดเสร็จ!Print_Area</vt:lpstr>
      <vt:lpstr>ส่วนของผู้ถือหุ้นงบเฉพาะ!Print_Area</vt:lpstr>
      <vt:lpstr>ส่วนของผู้ถือหุ้นงบรวม!Print_Area</vt:lpstr>
    </vt:vector>
  </TitlesOfParts>
  <Manager/>
  <Company>KPMG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DefUser</dc:creator>
  <cp:keywords/>
  <dc:description/>
  <cp:lastModifiedBy>nb gnc</cp:lastModifiedBy>
  <cp:revision/>
  <cp:lastPrinted>2026-03-02T04:11:04Z</cp:lastPrinted>
  <dcterms:created xsi:type="dcterms:W3CDTF">2005-01-05T08:17:29Z</dcterms:created>
  <dcterms:modified xsi:type="dcterms:W3CDTF">2026-03-02T04:11:18Z</dcterms:modified>
  <cp:category/>
  <cp:contentStatus/>
</cp:coreProperties>
</file>