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ser-Audit\Audit-Paper - สำนักฯ 2\A_ไฟล์ส่ง กลต\ปี 2569\ไตรมาส 1 [31 มีนาคม 2569]\New folder\"/>
    </mc:Choice>
  </mc:AlternateContent>
  <xr:revisionPtr revIDLastSave="0" documentId="13_ncr:1_{C6793163-0C42-4087-B088-302D14C5186B}" xr6:coauthVersionLast="47" xr6:coauthVersionMax="47" xr10:uidLastSave="{00000000-0000-0000-0000-000000000000}"/>
  <bookViews>
    <workbookView xWindow="1536" yWindow="948" windowWidth="16212" windowHeight="12012" tabRatio="842" activeTab="4" xr2:uid="{00000000-000D-0000-FFFF-FFFF00000000}"/>
  </bookViews>
  <sheets>
    <sheet name="งบฐานะการเงิน " sheetId="22" r:id="rId1"/>
    <sheet name="งบกำไรขาดทุนเบ็ดเสร็จ" sheetId="28" r:id="rId2"/>
    <sheet name="งบการเปลี่ยนแปลงรวม" sheetId="24" r:id="rId3"/>
    <sheet name="งบการเปลี่ยนแปลงเฉพาะ" sheetId="30" r:id="rId4"/>
    <sheet name="งบกระแสเงินสด" sheetId="21" r:id="rId5"/>
  </sheets>
  <definedNames>
    <definedName name="_xlnm.Print_Area" localSheetId="4">งบกระแสเงินสด!$A$1:$N$81</definedName>
    <definedName name="_xlnm.Print_Area" localSheetId="3">งบการเปลี่ยนแปลงเฉพาะ!$A$1:$U$31</definedName>
    <definedName name="_xlnm.Print_Area" localSheetId="2">งบการเปลี่ยนแปลงรวม!$A$1:$Y$32</definedName>
    <definedName name="_xlnm.Print_Area" localSheetId="1">งบกำไรขาดทุนเบ็ดเสร็จ!$A$1:$M$39</definedName>
    <definedName name="_xlnm.Print_Area" localSheetId="0">'งบฐานะการเงิน '!$A$1:$N$107</definedName>
  </definedNames>
  <calcPr calcId="191029"/>
</workbook>
</file>

<file path=xl/calcChain.xml><?xml version="1.0" encoding="utf-8"?>
<calcChain xmlns="http://schemas.openxmlformats.org/spreadsheetml/2006/main">
  <c r="H57" i="21" l="1"/>
  <c r="H15" i="22" l="1"/>
  <c r="H58" i="21" l="1"/>
  <c r="L57" i="21"/>
  <c r="O30" i="24" l="1"/>
  <c r="U29" i="24"/>
  <c r="S30" i="24"/>
</calcChain>
</file>

<file path=xl/sharedStrings.xml><?xml version="1.0" encoding="utf-8"?>
<sst xmlns="http://schemas.openxmlformats.org/spreadsheetml/2006/main" count="321" uniqueCount="186">
  <si>
    <t>สินทรัพย์</t>
  </si>
  <si>
    <t>สินทรัพย์หมุนเวียน</t>
  </si>
  <si>
    <t>รวมสินทรัพย์หมุนเวียน</t>
  </si>
  <si>
    <t>สินทรัพย์ไม่หมุนเวียน</t>
  </si>
  <si>
    <t>สินทรัพย์ไม่หมุนเวียนอื่น</t>
  </si>
  <si>
    <t>รวมสินทรัพย์</t>
  </si>
  <si>
    <t>หมายเหตุ</t>
  </si>
  <si>
    <t>รวมสินทรัพย์ไม่หมุนเวียน</t>
  </si>
  <si>
    <t>หนี้สินและส่วนของผู้ถือหุ้น</t>
  </si>
  <si>
    <t>หนี้สินหมุนเวียน</t>
  </si>
  <si>
    <t>รวมหนี้สินไม่หมุนเวียน</t>
  </si>
  <si>
    <t>รวมหนี้สิน</t>
  </si>
  <si>
    <t>ส่วนของผู้ถือหุ้น</t>
  </si>
  <si>
    <t>ทุนเรือนหุ้น</t>
  </si>
  <si>
    <t>ทุนจดทะเบียน</t>
  </si>
  <si>
    <t>รวมหนี้สินและส่วนของผู้ถือหุ้น</t>
  </si>
  <si>
    <t>รายได้</t>
  </si>
  <si>
    <t>รายได้อื่น</t>
  </si>
  <si>
    <t>รวมรายได้</t>
  </si>
  <si>
    <t>ค่าใช้จ่าย</t>
  </si>
  <si>
    <t>รวมค่าใช้จ่าย</t>
  </si>
  <si>
    <t>งบกระแสเงินสด</t>
  </si>
  <si>
    <t>กระแสเงินสดจากกิจกรรมดำเนินงาน</t>
  </si>
  <si>
    <t>กระแสเงินสดจากกิจกรรมจัดหาเงิน</t>
  </si>
  <si>
    <t>หนี้สินไม่หมุนเวียน</t>
  </si>
  <si>
    <t>รวมหนี้สินหมุนเวียน</t>
  </si>
  <si>
    <t>กระแสเงินสดจากกิจกรรมลงทุน</t>
  </si>
  <si>
    <t>เงินสดและรายการเทียบเท่าเงินสดเพิ่มขึ้น (ลดลง) - สุทธิ</t>
  </si>
  <si>
    <t>รวมส่วนของผู้ถือหุ้น</t>
  </si>
  <si>
    <t>เงินสดและรายการเทียบเท่าเงินสด</t>
  </si>
  <si>
    <t>ยังไม่ได้จัดสรร</t>
  </si>
  <si>
    <t>จัดสรรแล้ว</t>
  </si>
  <si>
    <t>งบการเงินรวม</t>
  </si>
  <si>
    <t>งบการเงินเฉพาะกิจการ</t>
  </si>
  <si>
    <t>ค่าใช้จ่ายในการบริหาร</t>
  </si>
  <si>
    <t>สินทรัพย์ภาษีเงินได้รอการตัดบัญชี</t>
  </si>
  <si>
    <t>ต้นทุนทางการเงิน</t>
  </si>
  <si>
    <t>งบกำไรขาดทุนเบ็ดเสร็จ</t>
  </si>
  <si>
    <t>ทุนสำรองตามกฎหมาย</t>
  </si>
  <si>
    <t xml:space="preserve">ที่ดิน อาคารและอุปกรณ์ </t>
  </si>
  <si>
    <t>อสังหาริมทรัพย์เพื่อการลงทุน</t>
  </si>
  <si>
    <t>ส่วนเกินมูลค่าหุ้น</t>
  </si>
  <si>
    <t>ต้นทุนในการจัดจำหน่าย</t>
  </si>
  <si>
    <t>เงินสดสุทธิได้มาจาก (ใช้ไปใน) กิจกรรมลงทุน</t>
  </si>
  <si>
    <t>ลูกหนี้การค้าและลูกหนี้หมุนเวียนอื่น</t>
  </si>
  <si>
    <t xml:space="preserve">เงินลงทุนในบริษัทย่อย </t>
  </si>
  <si>
    <t>สินทรัพย์สิทธิการใช้</t>
  </si>
  <si>
    <t>เจ้าหนี้การค้าและเจ้าหนี้หมุนเวียนอื่น</t>
  </si>
  <si>
    <t>หนี้สินตามสัญญาเช่า</t>
  </si>
  <si>
    <t>กำไร (ขาดทุน) สะสม</t>
  </si>
  <si>
    <t>พันบาท</t>
  </si>
  <si>
    <t>สำรองตามกฎหมาย</t>
  </si>
  <si>
    <t>และชำระแล้ว</t>
  </si>
  <si>
    <t>เงินสดสุทธิได้มาจาก (ใช้ไปใน) กิจกรรมดำเนินงาน</t>
  </si>
  <si>
    <t>สินทรัพย์ไม่มีตัวตน</t>
  </si>
  <si>
    <t xml:space="preserve">สินทรัพย์ทางการเงินไม่หมุนเวียนอื่น </t>
  </si>
  <si>
    <t>ทุนที่ออกและชำระแล้ว</t>
  </si>
  <si>
    <t>เงินสดจ่ายชำระหนี้สินตามสัญญาเช่า</t>
  </si>
  <si>
    <t>เงินให้กู้ยืมระยะสั้นแก่กิจการที่เกี่ยวข้องกัน</t>
  </si>
  <si>
    <t>สินทรัพย์ทางการเงินหมุนเวียนอื่น</t>
  </si>
  <si>
    <t>เงินฝากธนาคารที่มีภาระค้ำประกัน</t>
  </si>
  <si>
    <t>เงินให้กู้ยืมระยะยาวแก่กิจการที่เกี่ยวข้องกัน</t>
  </si>
  <si>
    <t>ส่วนของหนี้สินตามสัญญาเช่าที่ถึงกำหนดชำระ</t>
  </si>
  <si>
    <t>ภายในหนึ่งปี</t>
  </si>
  <si>
    <t>เงินสดรับจากดอกเบี้ย</t>
  </si>
  <si>
    <t>ทุนที่ออก</t>
  </si>
  <si>
    <t>งบกระแสเงินสด (ต่อ)</t>
  </si>
  <si>
    <t>เงินสดสุทธิได้มาจาก (ใช้ไปใน) กิจกรรมจัดหาเงิน</t>
  </si>
  <si>
    <t>ประมาณการหนี้สินผลประโยชน์พนักงาน</t>
  </si>
  <si>
    <t>ข้อมูลกระแสเงินสดเปิดเผยเพิ่มเติม</t>
  </si>
  <si>
    <t>รายการที่ไม่ใช่เงินสด :</t>
  </si>
  <si>
    <t>งบฐานะการเงิน</t>
  </si>
  <si>
    <t>งบฐานะการเงิน (ต่อ)</t>
  </si>
  <si>
    <t>งบการเปลี่ยนแปลงส่วนของผู้ถือหุ้น</t>
  </si>
  <si>
    <t>งบการเปลี่ยนแปลงส่วนของผู้ถือหุ้น (ต่อ)</t>
  </si>
  <si>
    <r>
      <t>"</t>
    </r>
    <r>
      <rPr>
        <b/>
        <u/>
        <sz val="16"/>
        <rFont val="Angsana New"/>
        <family val="1"/>
      </rPr>
      <t>ยังไม่ได้ตรวจสอบ</t>
    </r>
    <r>
      <rPr>
        <b/>
        <sz val="16"/>
        <rFont val="Angsana New"/>
        <family val="1"/>
      </rPr>
      <t>"</t>
    </r>
  </si>
  <si>
    <r>
      <t>"</t>
    </r>
    <r>
      <rPr>
        <b/>
        <u/>
        <sz val="16"/>
        <rFont val="Angsana New"/>
        <family val="1"/>
      </rPr>
      <t>สอบทานแล้ว</t>
    </r>
    <r>
      <rPr>
        <b/>
        <sz val="16"/>
        <rFont val="Angsana New"/>
        <family val="1"/>
      </rPr>
      <t>"</t>
    </r>
  </si>
  <si>
    <r>
      <t>"</t>
    </r>
    <r>
      <rPr>
        <b/>
        <u/>
        <sz val="16"/>
        <rFont val="AngsanaUPC"/>
        <family val="1"/>
        <charset val="222"/>
      </rPr>
      <t>ยังไม่ได้ตรวจสอบ</t>
    </r>
    <r>
      <rPr>
        <b/>
        <sz val="16"/>
        <rFont val="AngsanaUPC"/>
        <family val="1"/>
        <charset val="222"/>
      </rPr>
      <t>"</t>
    </r>
  </si>
  <si>
    <r>
      <t>"</t>
    </r>
    <r>
      <rPr>
        <b/>
        <u/>
        <sz val="16"/>
        <rFont val="AngsanaUPC"/>
        <family val="1"/>
        <charset val="222"/>
      </rPr>
      <t>สอบทานแล้ว</t>
    </r>
    <r>
      <rPr>
        <b/>
        <sz val="16"/>
        <rFont val="AngsanaUPC"/>
        <family val="1"/>
        <charset val="222"/>
      </rPr>
      <t>"</t>
    </r>
  </si>
  <si>
    <t>ณ วันที่ 31</t>
  </si>
  <si>
    <t>กำไร (ขาดทุน) เบ็ดเสร็จรวมสำหรับงวด</t>
  </si>
  <si>
    <t>ยอดคงเหลือต้นงวด ณ วันที่ 1 มกราคม 2568</t>
  </si>
  <si>
    <t>ยอดคงเหลือปลายงวด ณ วันที่ 31 มีนาคม 2568</t>
  </si>
  <si>
    <t>กำไรขาดทุนเบ็ดเสร็จรวมสำหรับงวด</t>
  </si>
  <si>
    <t>กำไรสำหรับงวด</t>
  </si>
  <si>
    <t>2568</t>
  </si>
  <si>
    <t>เงินสดและรายการเทียบเท่าเงินสด ณ วันต้นงวด</t>
  </si>
  <si>
    <t>เงินสดและรายการเทียบเท่าเงินสด ณ วันสิ้นงวด</t>
  </si>
  <si>
    <t>4.4, 5</t>
  </si>
  <si>
    <t>บริษัท บริหารและพัฒนาเพื่อการอนุรักษ์สิ่งแวดล้อม จำกัด (มหาชน) และบริษัทย่อย</t>
  </si>
  <si>
    <t>ณ วันที่ 31 มีนาคม 2569</t>
  </si>
  <si>
    <t>สำหรับงวดสามเดือนสิ้นสุดวันที่ 31 มีนาคม 2569</t>
  </si>
  <si>
    <t>มีนาคม 2569</t>
  </si>
  <si>
    <t>ธันวาคม 2568</t>
  </si>
  <si>
    <t>สินทรัพย์ที่เกิดจากสัญญา - หมุนเวียน</t>
  </si>
  <si>
    <t>ส่วนที่ถึงกำหนดชำระภายในหนึ่งปี</t>
  </si>
  <si>
    <t>ต้นทุนการพัฒนาอสังหาริมทรัพย์</t>
  </si>
  <si>
    <t>สินค้าคงเหลือ</t>
  </si>
  <si>
    <t>เงินลงทุนในกิจการร่วมค้า</t>
  </si>
  <si>
    <t>ที่ดินรอการพัฒนา</t>
  </si>
  <si>
    <t>4.4, 19</t>
  </si>
  <si>
    <t>เงินกู้ยืมระยะสั้นจากสถาบันการเงิน</t>
  </si>
  <si>
    <t>เงินประกันตามสัญญาบริหารงานขายโครงการ</t>
  </si>
  <si>
    <t>ภาษีเงินได้นิติบุคคลค้างจ่าย</t>
  </si>
  <si>
    <t>ประมาณการหนี้สินการปิดหลุมฝังกลบ</t>
  </si>
  <si>
    <t>หุ้นสามัญ 1,122,297,625 หุ้น มูลค่าหุ้นละ 1.00 บาท</t>
  </si>
  <si>
    <t>หุ้นทุนซื้อคืน</t>
  </si>
  <si>
    <t>หนี้สินไม่หมุนเวียนอื่น</t>
  </si>
  <si>
    <t>องค์ประกอบอื่นของส่วนของผู้ถือหุ้น</t>
  </si>
  <si>
    <t>รวมส่วนของบริษัทใหญ่</t>
  </si>
  <si>
    <t>ส่วนได้เสียที่ไม่มีอำนาจควบคุม</t>
  </si>
  <si>
    <t>รายได้จากการขายและให้บริการ - ธุรกิจให้บริการ</t>
  </si>
  <si>
    <t>และกำจัดกากอุตสาหกรรม</t>
  </si>
  <si>
    <t>รายได้จากการขายและให้บริการ - ธุรกิจอื่น</t>
  </si>
  <si>
    <t>กำไรจากการขายอสังหาริมทรัพย์เพื่อการลงทุน</t>
  </si>
  <si>
    <t>ต้นทุนขายและบริการ - ธุรกิจอื่น</t>
  </si>
  <si>
    <t>ต้นทุนขายและบริการ - ธุรกิจให้บริการ</t>
  </si>
  <si>
    <t>ส่วนแบ่งกำไรของการร่วมค้าที่ใช้วิธีส่วนได้เสีย</t>
  </si>
  <si>
    <t>รายการที่จะไม่ถูกจัดประเภทใหม่ไว้ในกำไรหรือขาดทุนในภายหลัง</t>
  </si>
  <si>
    <t>ยอดคงเหลือต้นงวด ณ วันที่ 1 มกราคม 2569</t>
  </si>
  <si>
    <t>ยอดคงเหลือปลายงวด ณ วันที่ 31 มีนาคม 2569</t>
  </si>
  <si>
    <t>เพื่อเป็นสำรอง</t>
  </si>
  <si>
    <t>กำไร (ขาดทุน) เบ็ดเสร็จอื่น</t>
  </si>
  <si>
    <t>รวม</t>
  </si>
  <si>
    <t>ของบริษัทใหญ่</t>
  </si>
  <si>
    <t>หมายเหตุประกอบงบการเงินระหว่างกาลเป็นส่วนหนึ่งของงบการเงินระหว่างกาลนี้</t>
  </si>
  <si>
    <t>รวมกำไร (ขาดทุน) เบ็ดเสร็จสำหรับงวด</t>
  </si>
  <si>
    <t>ส่วนของ</t>
  </si>
  <si>
    <t>ส่วนได้เสียที่ไม่มี</t>
  </si>
  <si>
    <t>อำนาจควบคุม</t>
  </si>
  <si>
    <t>2569</t>
  </si>
  <si>
    <t>ค่าเสื่อมราคาและค่าตัดจำหน่าย</t>
  </si>
  <si>
    <t>กำไรจากการเปลี่ยนแปลงสัญญาเช่า</t>
  </si>
  <si>
    <t>กำไรจากการขายเงินลงทุนในบริษัทย่อย</t>
  </si>
  <si>
    <t>ขาดทุนจากการตัดจำหน่ายภาษีเงินได้หัก ณ ที่จ่าย</t>
  </si>
  <si>
    <t>ขาดทุนจากการด้อยค่าส่วนปรับปรุงที่ดินเช่า</t>
  </si>
  <si>
    <t>ค่าใช้จ่ายผลประโยชน์พนักงาน</t>
  </si>
  <si>
    <t>รายได้ดอกเบี้ย</t>
  </si>
  <si>
    <t>ในสินทรัพย์และหนี้สินดำเนินงาน</t>
  </si>
  <si>
    <t>สินทรัพย์ดำเนินงาน (เพิ่มขึ้น) ลดลง</t>
  </si>
  <si>
    <t>หนี้สินดำเนินงานเพิ่มขึ้น (ลดลง)</t>
  </si>
  <si>
    <t>จ่ายดอกเบี้ย</t>
  </si>
  <si>
    <t>จ่ายภาษีเงินได้</t>
  </si>
  <si>
    <t>เงินสดรับชำระคืนจากเงินให้กู้ยืมระยะสั้นแก่บริษัทที่เกี่ยวข้องกัน</t>
  </si>
  <si>
    <t>เงินสดรับชำระคืนจากเงินให้กู้ยืมระยะยาวแก่บริษัทที่เกี่ยวข้องกัน</t>
  </si>
  <si>
    <t>เงินสดรับจากการจำหน่ายที่ดิน อาคาร และอุปกรณ์</t>
  </si>
  <si>
    <t>เงินสดรับจากการลดทุนของเงินลงทุนในบริษัทย่อย</t>
  </si>
  <si>
    <t>เงินสดรับจากการขายเงินลงทุนในบริษัทย่อย - สุทธิ</t>
  </si>
  <si>
    <t>เงินสดจ่ายเพื่อซื้อที่ดิน อาคาร และอุปกรณ์</t>
  </si>
  <si>
    <t>เงินสดจ่ายเพื่อซื้อสินทรัพย์ไม่มีตัวตน</t>
  </si>
  <si>
    <t>เงินสดรับจากเงินกู้ยืมระยะสั้นจากสถาบันการเงิน</t>
  </si>
  <si>
    <t>เงินสดจ่ายเพื่อชำระเงินกู้ยืมระยะสั้นจากสถาบันการเงิน</t>
  </si>
  <si>
    <t>รับโอนอสังหาริมทรัพย์เพื่อการลงทุนจากที่ดิน อาคารและอุปกรณ์</t>
  </si>
  <si>
    <t>องค์ประกอบอื่นของ</t>
  </si>
  <si>
    <t>ส่วนเกิน</t>
  </si>
  <si>
    <t>มูลค่าหุ้น</t>
  </si>
  <si>
    <t>รวมส่วนของ</t>
  </si>
  <si>
    <t>ผู้ถือหุ้น</t>
  </si>
  <si>
    <t>ผลขาดทุนของเงินลงทุน</t>
  </si>
  <si>
    <t>ในตราสารทุนที่วัดมูลค่าด้วย</t>
  </si>
  <si>
    <t>มูลค่ายุติธรรมผ่าน</t>
  </si>
  <si>
    <t>ขาดทุนจากการด้อยค่าเงินลงทุนในบริษัทย่อย</t>
  </si>
  <si>
    <t>เงินสดจ่ายเพื่อเงินให้กู้ยืมระยะสั้นแก่บริษัทที่เกี่ยวข้องกัน</t>
  </si>
  <si>
    <t>เงินสดจ่ายเพื่อปรับปรุงที่ดินรอการพัฒนา</t>
  </si>
  <si>
    <t>หนี้สินและส่วนของผู้ถือหุ้น (ต่อ)</t>
  </si>
  <si>
    <t>กำไรจากกิจกรรมดำเนินงาน</t>
  </si>
  <si>
    <t>กำไรก่อนภาษีเงินได้</t>
  </si>
  <si>
    <t>ค่าใช้จ่ายภาษีเงินได้</t>
  </si>
  <si>
    <t>กำไรขาดทุนเบ็ดเสร็จอื่นสำหรับงวด</t>
  </si>
  <si>
    <t>ขาดทุนเบ็ดเสร็จอื่นสำหรับงวด</t>
  </si>
  <si>
    <t>กำไรต่อหุ้น (บาท)</t>
  </si>
  <si>
    <t>กำไรต่อหุ้นขั้นพื้นฐาน</t>
  </si>
  <si>
    <t>ส่วนที่เป็นของบริษัทใหญ่</t>
  </si>
  <si>
    <t>ขาดทุนเบ็ดเสร็จอื่น</t>
  </si>
  <si>
    <t>กำไรก่อนภาษีเงินได้สำหรับงวด</t>
  </si>
  <si>
    <t>ปรับรายการที่กระทบกำไรเป็นเงินสดรับ (จ่าย)</t>
  </si>
  <si>
    <t>ผลขาดทุนด้านเครดิตที่คาดว่าจะเกิดขึ้น</t>
  </si>
  <si>
    <t>กำไรจากการจำหน่ายที่ดิน อาคารและอุปกรณ์</t>
  </si>
  <si>
    <t>กำไรจากการดำเนินงานก่อนการเปลี่ยนแปลง</t>
  </si>
  <si>
    <t>จ่ายประมาณการหนี้สินผลประโยชน์พนักงาน</t>
  </si>
  <si>
    <t>เงินสดรับจากการดำเนินงาน</t>
  </si>
  <si>
    <t>ด้วยมูลค่ายุติธรรมผ่านกำไรขาดทุนเบ็ดเสร็จอื่น</t>
  </si>
  <si>
    <t>กำไรจากสินทรัพย์ทางการเงินอื่น</t>
  </si>
  <si>
    <t>ขาดทุนจากเงินลงทุนในตราสารทุนที่กำหนดให้วัดมูลค่า</t>
  </si>
  <si>
    <t>ลูกหนี้ค่าขายเงินลงทุนในบริษัทย่อย</t>
  </si>
  <si>
    <t>เจ้าหนี้ค่าซื้อสินทรัพย์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</si>
</sst>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87" formatCode="#,##0_ ;\-#,##0\ "/>
    <numFmt numFmtId="188" formatCode="#,##0;\(#,##0\)"/>
    <numFmt numFmtId="189" formatCode="_-* #,##0.0_-;\-* #,##0.0_-;_-* &quot;-&quot;??_-;_-@_-"/>
    <numFmt numFmtId="190" formatCode="_-* #,##0_-;\-* #,##0_-;_-* &quot;-&quot;??_-;_-@_-"/>
    <numFmt numFmtId="191" formatCode="#,##0\ ;\(#,##0\);&quot;-  &quot;\ \ \ "/>
    <numFmt numFmtId="192" formatCode="#,##0.00\ ;\(#,##0.00\);&quot;-  &quot;\ \ \ "/>
    <numFmt numFmtId="193" formatCode="_-* #,##0.00000_-;\-* #,##0.00000_-;_-* &quot;-&quot;?????_-;_-@_-"/>
    <numFmt numFmtId="194" formatCode="#,##0\ ;\(#,##0\);&quot;- &quot;\ \ \ "/>
    <numFmt numFmtId="195" formatCode="#,##0\ ;\(#,##0\);&quot;-   &quot;\ \ \ "/>
    <numFmt numFmtId="196" formatCode="#,##0.000\ ;\(#,##0.000\);&quot;-   &quot;\ \ \ "/>
    <numFmt numFmtId="197" formatCode="#,##0.00\ ;\(#,##0.00\);&quot;-   &quot;\ \ \ "/>
    <numFmt numFmtId="198" formatCode="_(* #,##0.00_);_(* \(#,##0.00\);_(* &quot;-&quot;??_);_(@_)"/>
    <numFmt numFmtId="199" formatCode="_(* #,##0_);_(* \(#,##0\);_(* &quot;-&quot;??_);_(@_)"/>
  </numFmts>
  <fonts count="2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sz val="12"/>
      <name val="Angsana New"/>
      <family val="1"/>
    </font>
    <font>
      <sz val="14"/>
      <name val="Angsana New"/>
      <family val="1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4"/>
      <name val="Cordia New"/>
      <family val="2"/>
    </font>
    <font>
      <sz val="10"/>
      <name val="Angsana New"/>
      <family val="1"/>
    </font>
    <font>
      <sz val="10"/>
      <color indexed="8"/>
      <name val="Angsana New"/>
      <family val="1"/>
    </font>
    <font>
      <sz val="13"/>
      <color indexed="8"/>
      <name val="Angsana New"/>
      <family val="1"/>
    </font>
    <font>
      <b/>
      <sz val="13"/>
      <color indexed="8"/>
      <name val="Angsana New"/>
      <family val="1"/>
    </font>
    <font>
      <sz val="13"/>
      <name val="Angsana New"/>
      <family val="1"/>
    </font>
    <font>
      <sz val="10"/>
      <name val="Courier"/>
      <family val="3"/>
      <charset val="222"/>
    </font>
    <font>
      <sz val="14"/>
      <name val="Cordia New"/>
      <family val="2"/>
    </font>
    <font>
      <u/>
      <sz val="10"/>
      <name val="Angsana New"/>
      <family val="1"/>
    </font>
    <font>
      <b/>
      <sz val="12"/>
      <name val="Angsana New"/>
      <family val="1"/>
    </font>
    <font>
      <sz val="12"/>
      <color indexed="8"/>
      <name val="Angsana New"/>
      <family val="1"/>
    </font>
    <font>
      <b/>
      <sz val="16"/>
      <name val="AngsanaUPC"/>
      <family val="1"/>
      <charset val="222"/>
    </font>
    <font>
      <b/>
      <u/>
      <sz val="16"/>
      <name val="AngsanaUPC"/>
      <family val="1"/>
      <charset val="22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NumberFormat="0" applyFont="0" applyFill="0" applyBorder="0" applyProtection="0"/>
    <xf numFmtId="43" fontId="8" fillId="0" borderId="0" applyNumberFormat="0" applyFont="0" applyFill="0" applyBorder="0" applyProtection="0"/>
    <xf numFmtId="43" fontId="12" fillId="0" borderId="0" applyNumberFormat="0" applyFont="0" applyFill="0" applyBorder="0" applyProtection="0"/>
    <xf numFmtId="39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198" fontId="25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195" fontId="14" fillId="0" borderId="0" xfId="3" applyNumberFormat="1" applyFont="1" applyFill="1" applyBorder="1" applyAlignment="1">
      <alignment vertical="center"/>
    </xf>
    <xf numFmtId="43" fontId="13" fillId="0" borderId="0" xfId="3" applyNumberFormat="1" applyFont="1" applyFill="1" applyBorder="1" applyAlignment="1">
      <alignment vertical="center"/>
    </xf>
    <xf numFmtId="43" fontId="13" fillId="0" borderId="0" xfId="0" applyNumberFormat="1" applyFont="1" applyAlignment="1">
      <alignment vertical="center"/>
    </xf>
    <xf numFmtId="195" fontId="6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" fontId="5" fillId="0" borderId="0" xfId="0" quotePrefix="1" applyNumberFormat="1" applyFont="1" applyAlignment="1">
      <alignment vertical="center"/>
    </xf>
    <xf numFmtId="191" fontId="5" fillId="0" borderId="0" xfId="1" applyNumberFormat="1" applyFont="1" applyFill="1" applyAlignment="1">
      <alignment vertical="center"/>
    </xf>
    <xf numFmtId="191" fontId="5" fillId="0" borderId="0" xfId="0" applyNumberFormat="1" applyFont="1" applyAlignment="1">
      <alignment horizontal="center" vertical="center"/>
    </xf>
    <xf numFmtId="191" fontId="5" fillId="0" borderId="0" xfId="0" applyNumberFormat="1" applyFont="1" applyAlignment="1">
      <alignment vertical="center"/>
    </xf>
    <xf numFmtId="187" fontId="5" fillId="0" borderId="0" xfId="1" applyNumberFormat="1" applyFont="1" applyFill="1" applyAlignment="1">
      <alignment vertical="center"/>
    </xf>
    <xf numFmtId="191" fontId="5" fillId="0" borderId="1" xfId="1" applyNumberFormat="1" applyFont="1" applyFill="1" applyBorder="1" applyAlignment="1">
      <alignment vertical="center"/>
    </xf>
    <xf numFmtId="191" fontId="5" fillId="0" borderId="4" xfId="1" applyNumberFormat="1" applyFont="1" applyFill="1" applyBorder="1" applyAlignment="1">
      <alignment vertical="center"/>
    </xf>
    <xf numFmtId="191" fontId="5" fillId="0" borderId="0" xfId="1" applyNumberFormat="1" applyFont="1" applyFill="1" applyBorder="1" applyAlignment="1">
      <alignment vertical="center"/>
    </xf>
    <xf numFmtId="4" fontId="5" fillId="0" borderId="0" xfId="1" applyNumberFormat="1" applyFont="1" applyFill="1" applyAlignment="1">
      <alignment vertical="center"/>
    </xf>
    <xf numFmtId="191" fontId="5" fillId="0" borderId="0" xfId="1" applyNumberFormat="1" applyFont="1" applyAlignment="1">
      <alignment vertical="center"/>
    </xf>
    <xf numFmtId="191" fontId="5" fillId="0" borderId="3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95" fontId="14" fillId="0" borderId="3" xfId="3" applyNumberFormat="1" applyFont="1" applyFill="1" applyBorder="1" applyAlignment="1">
      <alignment vertical="center"/>
    </xf>
    <xf numFmtId="0" fontId="17" fillId="0" borderId="0" xfId="0" applyFont="1" applyAlignment="1">
      <alignment vertical="top"/>
    </xf>
    <xf numFmtId="190" fontId="17" fillId="0" borderId="0" xfId="1" applyNumberFormat="1" applyFont="1" applyFill="1" applyAlignment="1">
      <alignment horizontal="right" vertical="top"/>
    </xf>
    <xf numFmtId="49" fontId="5" fillId="0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91" fontId="5" fillId="0" borderId="2" xfId="1" applyNumberFormat="1" applyFont="1" applyFill="1" applyBorder="1" applyAlignment="1">
      <alignment vertical="center"/>
    </xf>
    <xf numFmtId="0" fontId="5" fillId="0" borderId="0" xfId="0" quotePrefix="1" applyFont="1" applyAlignment="1">
      <alignment vertical="center"/>
    </xf>
    <xf numFmtId="0" fontId="3" fillId="2" borderId="0" xfId="0" applyFont="1" applyFill="1" applyAlignment="1">
      <alignment vertical="center"/>
    </xf>
    <xf numFmtId="191" fontId="3" fillId="2" borderId="0" xfId="0" applyNumberFormat="1" applyFont="1" applyFill="1" applyAlignment="1">
      <alignment vertical="center"/>
    </xf>
    <xf numFmtId="194" fontId="3" fillId="2" borderId="0" xfId="0" applyNumberFormat="1" applyFont="1" applyFill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191" fontId="5" fillId="0" borderId="0" xfId="1" applyNumberFormat="1" applyFont="1" applyFill="1"/>
    <xf numFmtId="191" fontId="5" fillId="0" borderId="2" xfId="1" applyNumberFormat="1" applyFont="1" applyFill="1" applyBorder="1"/>
    <xf numFmtId="191" fontId="5" fillId="0" borderId="4" xfId="1" applyNumberFormat="1" applyFont="1" applyFill="1" applyBorder="1"/>
    <xf numFmtId="195" fontId="14" fillId="0" borderId="1" xfId="3" applyNumberFormat="1" applyFont="1" applyFill="1" applyBorder="1" applyAlignment="1">
      <alignment vertical="center"/>
    </xf>
    <xf numFmtId="191" fontId="5" fillId="0" borderId="1" xfId="1" applyNumberFormat="1" applyFont="1" applyFill="1" applyBorder="1"/>
    <xf numFmtId="0" fontId="13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3" fillId="0" borderId="0" xfId="0" quotePrefix="1" applyFont="1" applyAlignment="1">
      <alignment horizontal="center"/>
    </xf>
    <xf numFmtId="0" fontId="3" fillId="0" borderId="0" xfId="0" quotePrefix="1" applyFont="1"/>
    <xf numFmtId="0" fontId="3" fillId="0" borderId="0" xfId="1" applyNumberFormat="1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1" applyNumberFormat="1" applyFont="1" applyFill="1"/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190" fontId="17" fillId="0" borderId="0" xfId="1" applyNumberFormat="1" applyFont="1" applyFill="1"/>
    <xf numFmtId="190" fontId="17" fillId="0" borderId="0" xfId="1" applyNumberFormat="1" applyFont="1" applyFill="1" applyAlignment="1">
      <alignment horizontal="right"/>
    </xf>
    <xf numFmtId="1" fontId="17" fillId="0" borderId="0" xfId="1" applyNumberFormat="1" applyFont="1" applyFill="1"/>
    <xf numFmtId="190" fontId="17" fillId="0" borderId="0" xfId="0" applyNumberFormat="1" applyFont="1"/>
    <xf numFmtId="189" fontId="17" fillId="0" borderId="0" xfId="1" quotePrefix="1" applyNumberFormat="1" applyFont="1" applyFill="1" applyAlignment="1">
      <alignment horizontal="right"/>
    </xf>
    <xf numFmtId="190" fontId="17" fillId="0" borderId="0" xfId="1" applyNumberFormat="1" applyFont="1" applyFill="1" applyBorder="1"/>
    <xf numFmtId="190" fontId="17" fillId="0" borderId="1" xfId="1" applyNumberFormat="1" applyFont="1" applyFill="1" applyBorder="1"/>
    <xf numFmtId="43" fontId="17" fillId="0" borderId="0" xfId="1" applyFont="1" applyFill="1" applyAlignment="1">
      <alignment horizontal="right"/>
    </xf>
    <xf numFmtId="1" fontId="17" fillId="0" borderId="0" xfId="1" applyNumberFormat="1" applyFont="1" applyFill="1" applyAlignment="1">
      <alignment horizontal="left"/>
    </xf>
    <xf numFmtId="0" fontId="17" fillId="0" borderId="0" xfId="0" quotePrefix="1" applyFont="1"/>
    <xf numFmtId="190" fontId="17" fillId="0" borderId="4" xfId="1" applyNumberFormat="1" applyFont="1" applyFill="1" applyBorder="1"/>
    <xf numFmtId="0" fontId="17" fillId="0" borderId="0" xfId="0" applyFont="1" applyAlignment="1">
      <alignment horizontal="left"/>
    </xf>
    <xf numFmtId="190" fontId="17" fillId="0" borderId="3" xfId="1" applyNumberFormat="1" applyFont="1" applyFill="1" applyBorder="1"/>
    <xf numFmtId="10" fontId="17" fillId="0" borderId="0" xfId="6" applyNumberFormat="1" applyFont="1" applyFill="1" applyAlignment="1"/>
    <xf numFmtId="187" fontId="17" fillId="0" borderId="0" xfId="1" applyNumberFormat="1" applyFont="1" applyFill="1" applyBorder="1"/>
    <xf numFmtId="187" fontId="17" fillId="0" borderId="0" xfId="1" applyNumberFormat="1" applyFont="1" applyFill="1"/>
    <xf numFmtId="188" fontId="17" fillId="0" borderId="0" xfId="1" applyNumberFormat="1" applyFont="1" applyFill="1" applyBorder="1"/>
    <xf numFmtId="190" fontId="17" fillId="0" borderId="0" xfId="1" applyNumberFormat="1" applyFont="1" applyFill="1" applyBorder="1" applyAlignment="1">
      <alignment horizontal="right"/>
    </xf>
    <xf numFmtId="191" fontId="17" fillId="0" borderId="0" xfId="1" applyNumberFormat="1" applyFont="1" applyFill="1" applyBorder="1"/>
    <xf numFmtId="191" fontId="17" fillId="0" borderId="0" xfId="1" applyNumberFormat="1" applyFont="1" applyFill="1"/>
    <xf numFmtId="191" fontId="17" fillId="0" borderId="0" xfId="0" applyNumberFormat="1" applyFont="1"/>
    <xf numFmtId="192" fontId="17" fillId="0" borderId="0" xfId="1" applyNumberFormat="1" applyFont="1" applyFill="1"/>
    <xf numFmtId="192" fontId="17" fillId="0" borderId="0" xfId="0" applyNumberFormat="1" applyFont="1"/>
    <xf numFmtId="1" fontId="17" fillId="0" borderId="0" xfId="1" applyNumberFormat="1" applyFont="1" applyFill="1" applyBorder="1" applyAlignment="1">
      <alignment horizontal="right"/>
    </xf>
    <xf numFmtId="191" fontId="17" fillId="0" borderId="4" xfId="0" applyNumberFormat="1" applyFont="1" applyBorder="1"/>
    <xf numFmtId="191" fontId="17" fillId="0" borderId="1" xfId="1" applyNumberFormat="1" applyFont="1" applyFill="1" applyBorder="1"/>
    <xf numFmtId="188" fontId="17" fillId="0" borderId="0" xfId="1" applyNumberFormat="1" applyFont="1" applyFill="1"/>
    <xf numFmtId="187" fontId="17" fillId="0" borderId="0" xfId="1" applyNumberFormat="1" applyFont="1" applyFill="1" applyBorder="1" applyAlignment="1">
      <alignment horizontal="right"/>
    </xf>
    <xf numFmtId="190" fontId="17" fillId="0" borderId="5" xfId="1" applyNumberFormat="1" applyFont="1" applyFill="1" applyBorder="1"/>
    <xf numFmtId="43" fontId="17" fillId="0" borderId="0" xfId="1" applyNumberFormat="1" applyFont="1" applyFill="1" applyBorder="1"/>
    <xf numFmtId="43" fontId="17" fillId="0" borderId="0" xfId="1" applyNumberFormat="1" applyFont="1" applyFill="1"/>
    <xf numFmtId="43" fontId="17" fillId="0" borderId="0" xfId="0" applyNumberFormat="1" applyFont="1"/>
    <xf numFmtId="43" fontId="17" fillId="0" borderId="0" xfId="1" applyNumberFormat="1" applyFont="1" applyFill="1" applyBorder="1" applyAlignment="1">
      <alignment horizontal="right"/>
    </xf>
    <xf numFmtId="189" fontId="17" fillId="0" borderId="0" xfId="1" applyNumberFormat="1" applyFont="1" applyFill="1" applyBorder="1" applyAlignment="1">
      <alignment horizontal="right"/>
    </xf>
    <xf numFmtId="194" fontId="17" fillId="0" borderId="0" xfId="0" applyNumberFormat="1" applyFont="1"/>
    <xf numFmtId="194" fontId="17" fillId="0" borderId="1" xfId="0" applyNumberFormat="1" applyFont="1" applyBorder="1"/>
    <xf numFmtId="190" fontId="17" fillId="0" borderId="1" xfId="0" applyNumberFormat="1" applyFont="1" applyBorder="1"/>
    <xf numFmtId="190" fontId="17" fillId="0" borderId="3" xfId="0" applyNumberFormat="1" applyFont="1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188" fontId="3" fillId="2" borderId="0" xfId="1" applyNumberFormat="1" applyFont="1" applyFill="1"/>
    <xf numFmtId="190" fontId="3" fillId="2" borderId="0" xfId="0" applyNumberFormat="1" applyFont="1" applyFill="1"/>
    <xf numFmtId="0" fontId="3" fillId="2" borderId="0" xfId="1" applyNumberFormat="1" applyFont="1" applyFill="1"/>
    <xf numFmtId="2" fontId="3" fillId="2" borderId="0" xfId="1" applyNumberFormat="1" applyFont="1" applyFill="1"/>
    <xf numFmtId="194" fontId="3" fillId="2" borderId="0" xfId="0" applyNumberFormat="1" applyFont="1" applyFill="1"/>
    <xf numFmtId="0" fontId="10" fillId="0" borderId="0" xfId="0" quotePrefix="1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193" fontId="15" fillId="0" borderId="0" xfId="1" applyNumberFormat="1" applyFont="1" applyFill="1" applyBorder="1" applyAlignment="1">
      <alignment vertical="top"/>
    </xf>
    <xf numFmtId="187" fontId="15" fillId="0" borderId="0" xfId="1" applyNumberFormat="1" applyFont="1" applyFill="1" applyBorder="1" applyAlignment="1">
      <alignment vertical="top"/>
    </xf>
    <xf numFmtId="187" fontId="15" fillId="0" borderId="2" xfId="1" applyNumberFormat="1" applyFont="1" applyFill="1" applyBorder="1" applyAlignment="1">
      <alignment vertical="top"/>
    </xf>
    <xf numFmtId="190" fontId="15" fillId="0" borderId="0" xfId="1" applyNumberFormat="1" applyFont="1" applyFill="1" applyAlignment="1">
      <alignment horizontal="right" vertical="top"/>
    </xf>
    <xf numFmtId="195" fontId="15" fillId="0" borderId="0" xfId="1" applyNumberFormat="1" applyFont="1" applyFill="1" applyBorder="1" applyAlignment="1">
      <alignment vertical="top"/>
    </xf>
    <xf numFmtId="195" fontId="15" fillId="0" borderId="0" xfId="1" applyNumberFormat="1" applyFont="1" applyFill="1" applyAlignment="1">
      <alignment vertical="top"/>
    </xf>
    <xf numFmtId="195" fontId="15" fillId="0" borderId="0" xfId="0" applyNumberFormat="1" applyFont="1" applyAlignment="1">
      <alignment vertical="top"/>
    </xf>
    <xf numFmtId="0" fontId="15" fillId="0" borderId="0" xfId="1" applyNumberFormat="1" applyFont="1" applyAlignment="1">
      <alignment vertical="top"/>
    </xf>
    <xf numFmtId="189" fontId="17" fillId="0" borderId="0" xfId="1" applyNumberFormat="1" applyFont="1" applyFill="1" applyAlignment="1">
      <alignment horizontal="right" vertical="top"/>
    </xf>
    <xf numFmtId="189" fontId="15" fillId="0" borderId="0" xfId="1" applyNumberFormat="1" applyFont="1" applyFill="1" applyAlignment="1">
      <alignment horizontal="right" vertical="top"/>
    </xf>
    <xf numFmtId="195" fontId="15" fillId="0" borderId="4" xfId="1" applyNumberFormat="1" applyFont="1" applyFill="1" applyBorder="1" applyAlignment="1">
      <alignment vertical="top"/>
    </xf>
    <xf numFmtId="195" fontId="15" fillId="0" borderId="0" xfId="1" applyNumberFormat="1" applyFont="1" applyAlignment="1">
      <alignment vertical="top"/>
    </xf>
    <xf numFmtId="195" fontId="17" fillId="0" borderId="4" xfId="1" applyNumberFormat="1" applyFont="1" applyFill="1" applyBorder="1" applyAlignment="1">
      <alignment vertical="top"/>
    </xf>
    <xf numFmtId="195" fontId="17" fillId="0" borderId="0" xfId="1" applyNumberFormat="1" applyFont="1" applyFill="1" applyBorder="1" applyAlignment="1">
      <alignment vertical="top"/>
    </xf>
    <xf numFmtId="195" fontId="17" fillId="0" borderId="0" xfId="0" applyNumberFormat="1" applyFont="1" applyAlignment="1">
      <alignment vertical="top"/>
    </xf>
    <xf numFmtId="189" fontId="17" fillId="0" borderId="0" xfId="0" applyNumberFormat="1" applyFont="1" applyAlignment="1">
      <alignment vertical="top"/>
    </xf>
    <xf numFmtId="199" fontId="17" fillId="0" borderId="0" xfId="8" applyNumberFormat="1" applyFont="1" applyFill="1" applyBorder="1" applyAlignment="1">
      <alignment horizontal="right" vertical="top"/>
    </xf>
    <xf numFmtId="195" fontId="15" fillId="0" borderId="1" xfId="1" applyNumberFormat="1" applyFont="1" applyFill="1" applyBorder="1" applyAlignment="1">
      <alignment vertical="top"/>
    </xf>
    <xf numFmtId="190" fontId="15" fillId="0" borderId="0" xfId="1" quotePrefix="1" applyNumberFormat="1" applyFont="1" applyFill="1" applyAlignment="1">
      <alignment horizontal="right" vertical="top"/>
    </xf>
    <xf numFmtId="195" fontId="17" fillId="0" borderId="3" xfId="1" applyNumberFormat="1" applyFont="1" applyFill="1" applyBorder="1" applyAlignment="1">
      <alignment vertical="top"/>
    </xf>
    <xf numFmtId="0" fontId="17" fillId="0" borderId="0" xfId="5" applyFont="1" applyAlignment="1">
      <alignment vertical="top"/>
    </xf>
    <xf numFmtId="196" fontId="17" fillId="0" borderId="5" xfId="1" applyNumberFormat="1" applyFont="1" applyFill="1" applyBorder="1" applyAlignment="1">
      <alignment vertical="top"/>
    </xf>
    <xf numFmtId="197" fontId="17" fillId="0" borderId="0" xfId="1" applyNumberFormat="1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10" fillId="0" borderId="0" xfId="0" applyFont="1" applyAlignment="1">
      <alignment horizontal="right" vertical="top"/>
    </xf>
    <xf numFmtId="0" fontId="10" fillId="2" borderId="0" xfId="0" applyFont="1" applyFill="1" applyAlignment="1">
      <alignment horizontal="right" vertical="top"/>
    </xf>
    <xf numFmtId="10" fontId="22" fillId="2" borderId="0" xfId="6" applyNumberFormat="1" applyFont="1" applyFill="1" applyAlignment="1">
      <alignment vertical="top"/>
    </xf>
    <xf numFmtId="3" fontId="10" fillId="2" borderId="0" xfId="0" applyNumberFormat="1" applyFont="1" applyFill="1" applyAlignment="1">
      <alignment vertical="top"/>
    </xf>
    <xf numFmtId="3" fontId="22" fillId="2" borderId="0" xfId="1" applyNumberFormat="1" applyFont="1" applyFill="1" applyAlignment="1">
      <alignment vertical="top"/>
    </xf>
    <xf numFmtId="196" fontId="15" fillId="0" borderId="0" xfId="1" applyNumberFormat="1" applyFont="1" applyFill="1" applyBorder="1" applyAlignment="1">
      <alignment vertical="top"/>
    </xf>
    <xf numFmtId="196" fontId="10" fillId="2" borderId="0" xfId="0" applyNumberFormat="1" applyFont="1" applyFill="1" applyAlignment="1">
      <alignment vertical="top"/>
    </xf>
    <xf numFmtId="0" fontId="3" fillId="0" borderId="0" xfId="0" quotePrefix="1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quotePrefix="1" applyFont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190" fontId="15" fillId="0" borderId="0" xfId="1" applyNumberFormat="1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9">
    <cellStyle name="Comma" xfId="1" builtinId="3"/>
    <cellStyle name="Comma 2" xfId="2" xr:uid="{00000000-0005-0000-0000-000001000000}"/>
    <cellStyle name="Comma 2 3" xfId="8" xr:uid="{E948A55D-D644-4FDB-B21B-5949D7C74C4A}"/>
    <cellStyle name="Comma 3" xfId="3" xr:uid="{00000000-0005-0000-0000-000002000000}"/>
    <cellStyle name="Normal" xfId="0" builtinId="0"/>
    <cellStyle name="Normal 10" xfId="5" xr:uid="{10925A17-F947-4B49-AB82-EFE22A809D05}"/>
    <cellStyle name="Normal 2" xfId="7" xr:uid="{BF86FB80-0826-457A-AC43-999075565A3C}"/>
    <cellStyle name="Percent" xfId="6" builtinId="5"/>
    <cellStyle name="ปกติ_Sheet1" xfId="4" xr:uid="{33068E26-55F0-4646-950B-9D00DEAA401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3"/>
  <sheetViews>
    <sheetView view="pageBreakPreview" topLeftCell="C100" zoomScale="120" zoomScaleNormal="100" zoomScaleSheetLayoutView="120" workbookViewId="0">
      <selection activeCell="E112" sqref="E112"/>
    </sheetView>
  </sheetViews>
  <sheetFormatPr defaultColWidth="9.125" defaultRowHeight="19.2" customHeight="1" x14ac:dyDescent="0.6"/>
  <cols>
    <col min="1" max="3" width="1.125" style="100" customWidth="1"/>
    <col min="4" max="4" width="8.125" style="100" customWidth="1"/>
    <col min="5" max="5" width="25.25" style="100" customWidth="1"/>
    <col min="6" max="6" width="7.25" style="101" customWidth="1"/>
    <col min="7" max="7" width="0.625" style="101" customWidth="1"/>
    <col min="8" max="8" width="11.25" style="100" customWidth="1"/>
    <col min="9" max="9" width="0.625" style="100" customWidth="1"/>
    <col min="10" max="10" width="11.25" style="102" customWidth="1"/>
    <col min="11" max="11" width="0.625" style="102" customWidth="1"/>
    <col min="12" max="12" width="11.25" style="100" customWidth="1"/>
    <col min="13" max="13" width="0.625" style="100" customWidth="1"/>
    <col min="14" max="14" width="11.25" style="100" customWidth="1"/>
    <col min="15" max="15" width="9.125" style="100"/>
    <col min="16" max="17" width="9.125" style="104"/>
    <col min="18" max="16384" width="9.125" style="100"/>
  </cols>
  <sheetData>
    <row r="1" spans="1:20" s="53" customFormat="1" ht="19.95" customHeight="1" x14ac:dyDescent="0.6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38" t="s">
        <v>75</v>
      </c>
      <c r="O1" s="51"/>
      <c r="P1" s="52"/>
      <c r="Q1" s="52"/>
    </row>
    <row r="2" spans="1:20" s="53" customFormat="1" ht="19.95" customHeight="1" x14ac:dyDescent="0.6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38" t="s">
        <v>76</v>
      </c>
      <c r="O2" s="51"/>
      <c r="P2" s="52"/>
      <c r="Q2" s="52"/>
    </row>
    <row r="3" spans="1:20" s="53" customFormat="1" ht="19.95" customHeight="1" x14ac:dyDescent="0.6">
      <c r="A3" s="146">
        <v>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51"/>
      <c r="P3" s="52"/>
      <c r="Q3" s="52"/>
    </row>
    <row r="4" spans="1:20" s="53" customFormat="1" ht="19.95" customHeight="1" x14ac:dyDescent="0.6">
      <c r="A4" s="150" t="s">
        <v>89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P4" s="52"/>
      <c r="Q4" s="52"/>
    </row>
    <row r="5" spans="1:20" s="53" customFormat="1" ht="19.95" customHeight="1" x14ac:dyDescent="0.6">
      <c r="A5" s="150" t="s">
        <v>71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P5" s="52"/>
      <c r="Q5" s="52"/>
    </row>
    <row r="6" spans="1:20" s="53" customFormat="1" ht="19.95" customHeight="1" x14ac:dyDescent="0.6">
      <c r="A6" s="150" t="s">
        <v>90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P6" s="52"/>
      <c r="Q6" s="52"/>
    </row>
    <row r="7" spans="1:20" s="53" customFormat="1" ht="16.8" customHeight="1" x14ac:dyDescent="0.6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P7" s="52"/>
      <c r="Q7" s="52"/>
    </row>
    <row r="8" spans="1:20" s="53" customFormat="1" ht="19.95" customHeight="1" x14ac:dyDescent="0.6">
      <c r="A8" s="149" t="s">
        <v>0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P8" s="52"/>
      <c r="Q8" s="52"/>
    </row>
    <row r="9" spans="1:20" s="55" customFormat="1" ht="19.2" customHeight="1" x14ac:dyDescent="0.5">
      <c r="F9" s="56"/>
      <c r="G9" s="56"/>
      <c r="H9" s="148" t="s">
        <v>50</v>
      </c>
      <c r="I9" s="148"/>
      <c r="J9" s="148"/>
      <c r="K9" s="148"/>
      <c r="L9" s="148"/>
      <c r="M9" s="148"/>
      <c r="N9" s="148"/>
      <c r="P9" s="57"/>
      <c r="Q9" s="57"/>
    </row>
    <row r="10" spans="1:20" s="55" customFormat="1" ht="19.2" customHeight="1" x14ac:dyDescent="0.5">
      <c r="F10" s="56"/>
      <c r="G10" s="56"/>
      <c r="H10" s="147" t="s">
        <v>32</v>
      </c>
      <c r="I10" s="147"/>
      <c r="J10" s="147"/>
      <c r="K10" s="58"/>
      <c r="L10" s="147" t="s">
        <v>33</v>
      </c>
      <c r="M10" s="147"/>
      <c r="N10" s="147"/>
      <c r="P10" s="57"/>
      <c r="Q10" s="57"/>
    </row>
    <row r="11" spans="1:20" s="55" customFormat="1" ht="19.2" customHeight="1" x14ac:dyDescent="0.5">
      <c r="G11" s="56"/>
      <c r="H11" s="59" t="s">
        <v>79</v>
      </c>
      <c r="I11" s="59"/>
      <c r="J11" s="59" t="s">
        <v>79</v>
      </c>
      <c r="K11" s="59"/>
      <c r="L11" s="59" t="s">
        <v>79</v>
      </c>
      <c r="M11" s="59"/>
      <c r="N11" s="59" t="s">
        <v>79</v>
      </c>
      <c r="P11" s="57"/>
      <c r="Q11" s="57"/>
    </row>
    <row r="12" spans="1:20" s="55" customFormat="1" ht="19.2" customHeight="1" x14ac:dyDescent="0.5">
      <c r="F12" s="56" t="s">
        <v>6</v>
      </c>
      <c r="G12" s="56"/>
      <c r="H12" s="60" t="s">
        <v>92</v>
      </c>
      <c r="I12" s="59"/>
      <c r="J12" s="60" t="s">
        <v>93</v>
      </c>
      <c r="K12" s="61"/>
      <c r="L12" s="60" t="s">
        <v>92</v>
      </c>
      <c r="M12" s="59"/>
      <c r="N12" s="60" t="s">
        <v>93</v>
      </c>
      <c r="P12" s="57"/>
      <c r="Q12" s="57"/>
    </row>
    <row r="13" spans="1:20" s="55" customFormat="1" ht="19.2" customHeight="1" x14ac:dyDescent="0.5">
      <c r="A13" s="55" t="s">
        <v>1</v>
      </c>
      <c r="G13" s="56"/>
      <c r="H13" s="62"/>
      <c r="I13" s="62"/>
      <c r="J13" s="62"/>
      <c r="K13" s="62"/>
      <c r="L13" s="62"/>
      <c r="M13" s="62"/>
      <c r="N13" s="62"/>
      <c r="P13" s="57"/>
      <c r="Q13" s="57"/>
    </row>
    <row r="14" spans="1:20" s="55" customFormat="1" ht="19.2" customHeight="1" x14ac:dyDescent="0.5">
      <c r="B14" s="55" t="s">
        <v>29</v>
      </c>
      <c r="G14" s="63"/>
      <c r="H14" s="62">
        <v>214970</v>
      </c>
      <c r="I14" s="62"/>
      <c r="J14" s="62">
        <v>205337</v>
      </c>
      <c r="K14" s="62"/>
      <c r="L14" s="62">
        <v>125933</v>
      </c>
      <c r="M14" s="62"/>
      <c r="N14" s="62">
        <v>117588</v>
      </c>
      <c r="P14" s="62"/>
      <c r="Q14" s="64"/>
      <c r="R14" s="65"/>
    </row>
    <row r="15" spans="1:20" s="55" customFormat="1" ht="19.2" customHeight="1" x14ac:dyDescent="0.5">
      <c r="B15" s="55" t="s">
        <v>44</v>
      </c>
      <c r="E15" s="63"/>
      <c r="F15" s="63" t="s">
        <v>88</v>
      </c>
      <c r="G15" s="63"/>
      <c r="H15" s="62">
        <f>66779+12+2</f>
        <v>66793</v>
      </c>
      <c r="I15" s="62"/>
      <c r="J15" s="62">
        <v>84251</v>
      </c>
      <c r="K15" s="65"/>
      <c r="L15" s="65">
        <v>66637</v>
      </c>
      <c r="M15" s="65"/>
      <c r="N15" s="65">
        <v>83858</v>
      </c>
      <c r="P15" s="62"/>
      <c r="Q15" s="64"/>
      <c r="R15" s="65"/>
      <c r="S15" s="62"/>
      <c r="T15" s="62"/>
    </row>
    <row r="16" spans="1:20" s="55" customFormat="1" ht="19.2" customHeight="1" x14ac:dyDescent="0.5">
      <c r="B16" s="55" t="s">
        <v>94</v>
      </c>
      <c r="E16" s="63"/>
      <c r="F16" s="63">
        <v>6</v>
      </c>
      <c r="G16" s="63"/>
      <c r="H16" s="62">
        <v>22279</v>
      </c>
      <c r="I16" s="62"/>
      <c r="J16" s="62">
        <v>19145</v>
      </c>
      <c r="K16" s="65"/>
      <c r="L16" s="65">
        <v>22279</v>
      </c>
      <c r="M16" s="65"/>
      <c r="N16" s="65">
        <v>19145</v>
      </c>
      <c r="P16" s="62"/>
      <c r="Q16" s="64"/>
      <c r="R16" s="65"/>
      <c r="S16" s="62"/>
      <c r="T16" s="62"/>
    </row>
    <row r="17" spans="1:20" s="55" customFormat="1" ht="19.2" customHeight="1" x14ac:dyDescent="0.5">
      <c r="B17" s="55" t="s">
        <v>58</v>
      </c>
      <c r="E17" s="63"/>
      <c r="F17" s="66">
        <v>4.4000000000000004</v>
      </c>
      <c r="G17" s="63"/>
      <c r="H17" s="67">
        <v>14995</v>
      </c>
      <c r="I17" s="62"/>
      <c r="J17" s="67">
        <v>14998</v>
      </c>
      <c r="K17" s="62"/>
      <c r="L17" s="67">
        <v>14995</v>
      </c>
      <c r="M17" s="62"/>
      <c r="N17" s="67">
        <v>14998</v>
      </c>
      <c r="P17" s="62"/>
      <c r="Q17" s="64"/>
      <c r="R17" s="65"/>
      <c r="S17" s="62"/>
      <c r="T17" s="62"/>
    </row>
    <row r="18" spans="1:20" s="55" customFormat="1" ht="19.2" customHeight="1" x14ac:dyDescent="0.5">
      <c r="B18" s="55" t="s">
        <v>61</v>
      </c>
      <c r="E18" s="63"/>
      <c r="F18" s="66"/>
      <c r="G18" s="63"/>
      <c r="H18" s="67"/>
      <c r="I18" s="62"/>
      <c r="J18" s="67"/>
      <c r="K18" s="62"/>
      <c r="L18" s="67"/>
      <c r="M18" s="62"/>
      <c r="N18" s="67"/>
      <c r="P18" s="62"/>
      <c r="Q18" s="64"/>
      <c r="R18" s="65"/>
      <c r="S18" s="62"/>
      <c r="T18" s="62"/>
    </row>
    <row r="19" spans="1:20" s="55" customFormat="1" ht="19.2" customHeight="1" x14ac:dyDescent="0.5">
      <c r="C19" s="55" t="s">
        <v>95</v>
      </c>
      <c r="E19" s="63"/>
      <c r="F19" s="66">
        <v>4.4000000000000004</v>
      </c>
      <c r="G19" s="63"/>
      <c r="H19" s="67">
        <v>11232</v>
      </c>
      <c r="I19" s="62"/>
      <c r="J19" s="67">
        <v>11248</v>
      </c>
      <c r="K19" s="62"/>
      <c r="L19" s="67">
        <v>0</v>
      </c>
      <c r="M19" s="62"/>
      <c r="N19" s="67">
        <v>0</v>
      </c>
      <c r="P19" s="62"/>
      <c r="Q19" s="64"/>
      <c r="R19" s="65"/>
      <c r="S19" s="62"/>
      <c r="T19" s="62"/>
    </row>
    <row r="20" spans="1:20" s="55" customFormat="1" ht="19.2" customHeight="1" x14ac:dyDescent="0.5">
      <c r="B20" s="55" t="s">
        <v>96</v>
      </c>
      <c r="F20" s="63">
        <v>7</v>
      </c>
      <c r="G20" s="63"/>
      <c r="H20" s="67">
        <v>178974</v>
      </c>
      <c r="I20" s="62"/>
      <c r="J20" s="67">
        <v>178135</v>
      </c>
      <c r="K20" s="62"/>
      <c r="L20" s="67">
        <v>90770</v>
      </c>
      <c r="M20" s="62"/>
      <c r="N20" s="67">
        <v>89931</v>
      </c>
      <c r="P20" s="62"/>
      <c r="Q20" s="64"/>
      <c r="R20" s="65"/>
      <c r="S20" s="62"/>
      <c r="T20" s="62"/>
    </row>
    <row r="21" spans="1:20" s="55" customFormat="1" ht="19.2" customHeight="1" x14ac:dyDescent="0.5">
      <c r="B21" s="55" t="s">
        <v>97</v>
      </c>
      <c r="F21" s="63">
        <v>8</v>
      </c>
      <c r="G21" s="63"/>
      <c r="H21" s="67">
        <v>1113</v>
      </c>
      <c r="I21" s="62"/>
      <c r="J21" s="67">
        <v>1192</v>
      </c>
      <c r="K21" s="62"/>
      <c r="L21" s="67">
        <v>1099</v>
      </c>
      <c r="M21" s="62"/>
      <c r="N21" s="67">
        <v>1177</v>
      </c>
      <c r="P21" s="62"/>
      <c r="Q21" s="64"/>
      <c r="R21" s="65"/>
      <c r="S21" s="62"/>
      <c r="T21" s="62"/>
    </row>
    <row r="22" spans="1:20" s="55" customFormat="1" ht="19.2" customHeight="1" x14ac:dyDescent="0.5">
      <c r="B22" s="55" t="s">
        <v>59</v>
      </c>
      <c r="F22" s="63">
        <v>16</v>
      </c>
      <c r="G22" s="63"/>
      <c r="H22" s="68">
        <v>60320</v>
      </c>
      <c r="I22" s="67"/>
      <c r="J22" s="68">
        <v>60181</v>
      </c>
      <c r="K22" s="67"/>
      <c r="L22" s="68">
        <v>0</v>
      </c>
      <c r="M22" s="65"/>
      <c r="N22" s="68">
        <v>0</v>
      </c>
      <c r="P22" s="62"/>
      <c r="Q22" s="64"/>
      <c r="R22" s="65"/>
      <c r="S22" s="62"/>
      <c r="T22" s="62"/>
    </row>
    <row r="23" spans="1:20" s="55" customFormat="1" ht="19.2" customHeight="1" x14ac:dyDescent="0.5">
      <c r="D23" s="55" t="s">
        <v>2</v>
      </c>
      <c r="F23" s="69"/>
      <c r="G23" s="69"/>
      <c r="H23" s="68">
        <v>570676</v>
      </c>
      <c r="I23" s="67"/>
      <c r="J23" s="68">
        <v>574487</v>
      </c>
      <c r="K23" s="67"/>
      <c r="L23" s="68">
        <v>321713</v>
      </c>
      <c r="M23" s="65"/>
      <c r="N23" s="68">
        <v>326697</v>
      </c>
      <c r="P23" s="64"/>
      <c r="Q23" s="64"/>
      <c r="R23" s="62"/>
      <c r="S23" s="62"/>
      <c r="T23" s="62"/>
    </row>
    <row r="24" spans="1:20" s="55" customFormat="1" ht="19.2" customHeight="1" x14ac:dyDescent="0.5">
      <c r="A24" s="55" t="s">
        <v>3</v>
      </c>
      <c r="F24" s="69"/>
      <c r="G24" s="69"/>
      <c r="H24" s="62"/>
      <c r="I24" s="62"/>
      <c r="J24" s="62"/>
      <c r="K24" s="62"/>
      <c r="L24" s="65"/>
      <c r="M24" s="65"/>
      <c r="N24" s="65"/>
      <c r="P24" s="64"/>
      <c r="Q24" s="64"/>
      <c r="R24" s="62"/>
      <c r="S24" s="62"/>
      <c r="T24" s="62"/>
    </row>
    <row r="25" spans="1:20" s="55" customFormat="1" ht="19.2" customHeight="1" x14ac:dyDescent="0.5">
      <c r="B25" s="55" t="s">
        <v>60</v>
      </c>
      <c r="F25" s="63">
        <v>9</v>
      </c>
      <c r="G25" s="69"/>
      <c r="H25" s="62">
        <v>6258</v>
      </c>
      <c r="I25" s="62"/>
      <c r="J25" s="62">
        <v>6258</v>
      </c>
      <c r="K25" s="62"/>
      <c r="L25" s="65">
        <v>6258</v>
      </c>
      <c r="M25" s="65"/>
      <c r="N25" s="65">
        <v>6258</v>
      </c>
      <c r="P25" s="62"/>
      <c r="Q25" s="70"/>
      <c r="R25" s="65"/>
      <c r="S25" s="62"/>
      <c r="T25" s="62"/>
    </row>
    <row r="26" spans="1:20" s="55" customFormat="1" ht="19.2" customHeight="1" x14ac:dyDescent="0.5">
      <c r="B26" s="55" t="s">
        <v>61</v>
      </c>
      <c r="F26" s="66">
        <v>4.4000000000000004</v>
      </c>
      <c r="G26" s="69"/>
      <c r="H26" s="62">
        <v>497</v>
      </c>
      <c r="I26" s="62"/>
      <c r="J26" s="62">
        <v>1988</v>
      </c>
      <c r="K26" s="62"/>
      <c r="L26" s="65">
        <v>0</v>
      </c>
      <c r="M26" s="65"/>
      <c r="N26" s="65">
        <v>0</v>
      </c>
      <c r="P26" s="62"/>
      <c r="Q26" s="70"/>
      <c r="R26" s="65"/>
      <c r="S26" s="62"/>
      <c r="T26" s="62"/>
    </row>
    <row r="27" spans="1:20" s="55" customFormat="1" ht="19.2" customHeight="1" x14ac:dyDescent="0.5">
      <c r="B27" s="55" t="s">
        <v>55</v>
      </c>
      <c r="F27" s="63">
        <v>16</v>
      </c>
      <c r="G27" s="69"/>
      <c r="H27" s="62">
        <v>35904</v>
      </c>
      <c r="I27" s="62"/>
      <c r="J27" s="62">
        <v>40560</v>
      </c>
      <c r="K27" s="62"/>
      <c r="L27" s="62">
        <v>35904</v>
      </c>
      <c r="M27" s="65"/>
      <c r="N27" s="62">
        <v>40560</v>
      </c>
      <c r="P27" s="62"/>
      <c r="Q27" s="70"/>
      <c r="R27" s="65"/>
      <c r="S27" s="62"/>
      <c r="T27" s="62"/>
    </row>
    <row r="28" spans="1:20" s="55" customFormat="1" ht="19.2" customHeight="1" x14ac:dyDescent="0.5">
      <c r="B28" s="55" t="s">
        <v>45</v>
      </c>
      <c r="F28" s="63">
        <v>10</v>
      </c>
      <c r="G28" s="69"/>
      <c r="H28" s="62">
        <v>0</v>
      </c>
      <c r="I28" s="62"/>
      <c r="J28" s="62">
        <v>0</v>
      </c>
      <c r="K28" s="62"/>
      <c r="L28" s="65">
        <v>491657</v>
      </c>
      <c r="M28" s="65"/>
      <c r="N28" s="65">
        <v>492157</v>
      </c>
      <c r="P28" s="62"/>
      <c r="Q28" s="70"/>
      <c r="R28" s="65"/>
      <c r="S28" s="62"/>
      <c r="T28" s="62"/>
    </row>
    <row r="29" spans="1:20" s="55" customFormat="1" ht="19.2" customHeight="1" x14ac:dyDescent="0.5">
      <c r="B29" s="55" t="s">
        <v>98</v>
      </c>
      <c r="F29" s="63">
        <v>11</v>
      </c>
      <c r="G29" s="69"/>
      <c r="H29" s="62">
        <v>10008</v>
      </c>
      <c r="I29" s="62"/>
      <c r="J29" s="62">
        <v>9240</v>
      </c>
      <c r="K29" s="62"/>
      <c r="L29" s="65">
        <v>3060</v>
      </c>
      <c r="M29" s="65"/>
      <c r="N29" s="65">
        <v>3060</v>
      </c>
      <c r="P29" s="62"/>
      <c r="Q29" s="70"/>
      <c r="R29" s="65"/>
      <c r="S29" s="62"/>
      <c r="T29" s="62"/>
    </row>
    <row r="30" spans="1:20" s="55" customFormat="1" ht="19.2" customHeight="1" x14ac:dyDescent="0.5">
      <c r="B30" s="55" t="s">
        <v>99</v>
      </c>
      <c r="F30" s="63">
        <v>12</v>
      </c>
      <c r="G30" s="63"/>
      <c r="H30" s="62">
        <v>286922</v>
      </c>
      <c r="I30" s="62"/>
      <c r="J30" s="62">
        <v>284739</v>
      </c>
      <c r="K30" s="62"/>
      <c r="L30" s="62">
        <v>167023</v>
      </c>
      <c r="M30" s="62"/>
      <c r="N30" s="62">
        <v>167023</v>
      </c>
      <c r="P30" s="62"/>
      <c r="Q30" s="70"/>
      <c r="R30" s="65"/>
      <c r="S30" s="62"/>
      <c r="T30" s="62"/>
    </row>
    <row r="31" spans="1:20" s="55" customFormat="1" ht="19.2" customHeight="1" x14ac:dyDescent="0.5">
      <c r="B31" s="55" t="s">
        <v>40</v>
      </c>
      <c r="F31" s="63">
        <v>13</v>
      </c>
      <c r="G31" s="63"/>
      <c r="H31" s="62">
        <v>220566</v>
      </c>
      <c r="I31" s="62"/>
      <c r="J31" s="62">
        <v>221788</v>
      </c>
      <c r="K31" s="62"/>
      <c r="L31" s="62">
        <v>98077</v>
      </c>
      <c r="M31" s="62"/>
      <c r="N31" s="62">
        <v>98381</v>
      </c>
      <c r="P31" s="62"/>
      <c r="Q31" s="70"/>
      <c r="R31" s="65"/>
      <c r="S31" s="62"/>
      <c r="T31" s="62"/>
    </row>
    <row r="32" spans="1:20" s="55" customFormat="1" ht="19.2" customHeight="1" x14ac:dyDescent="0.5">
      <c r="B32" s="55" t="s">
        <v>39</v>
      </c>
      <c r="F32" s="63">
        <v>14</v>
      </c>
      <c r="G32" s="63"/>
      <c r="H32" s="62">
        <v>115465</v>
      </c>
      <c r="I32" s="62"/>
      <c r="J32" s="62">
        <v>110019</v>
      </c>
      <c r="K32" s="62"/>
      <c r="L32" s="62">
        <v>108421</v>
      </c>
      <c r="M32" s="65"/>
      <c r="N32" s="62">
        <v>102585</v>
      </c>
      <c r="P32" s="62"/>
      <c r="Q32" s="70"/>
      <c r="R32" s="65"/>
      <c r="S32" s="62"/>
      <c r="T32" s="62"/>
    </row>
    <row r="33" spans="1:20" s="55" customFormat="1" ht="19.2" customHeight="1" x14ac:dyDescent="0.5">
      <c r="B33" s="55" t="s">
        <v>46</v>
      </c>
      <c r="F33" s="66">
        <v>15.1</v>
      </c>
      <c r="G33" s="63"/>
      <c r="H33" s="62">
        <v>5806</v>
      </c>
      <c r="I33" s="62"/>
      <c r="J33" s="62">
        <v>7217</v>
      </c>
      <c r="K33" s="62"/>
      <c r="L33" s="62">
        <v>5806</v>
      </c>
      <c r="M33" s="65"/>
      <c r="N33" s="62">
        <v>7217</v>
      </c>
      <c r="P33" s="62"/>
      <c r="Q33" s="70"/>
      <c r="R33" s="65"/>
      <c r="S33" s="62"/>
      <c r="T33" s="62"/>
    </row>
    <row r="34" spans="1:20" s="55" customFormat="1" ht="19.2" customHeight="1" x14ac:dyDescent="0.5">
      <c r="B34" s="55" t="s">
        <v>54</v>
      </c>
      <c r="F34" s="63"/>
      <c r="G34" s="63"/>
      <c r="H34" s="62">
        <v>2981</v>
      </c>
      <c r="I34" s="62"/>
      <c r="J34" s="62">
        <v>3116</v>
      </c>
      <c r="K34" s="62"/>
      <c r="L34" s="62">
        <v>2981</v>
      </c>
      <c r="M34" s="65"/>
      <c r="N34" s="62">
        <v>3116</v>
      </c>
      <c r="P34" s="62"/>
      <c r="Q34" s="70"/>
      <c r="R34" s="65"/>
      <c r="S34" s="62"/>
      <c r="T34" s="62"/>
    </row>
    <row r="35" spans="1:20" s="55" customFormat="1" ht="19.2" customHeight="1" x14ac:dyDescent="0.5">
      <c r="B35" s="55" t="s">
        <v>35</v>
      </c>
      <c r="C35" s="71"/>
      <c r="F35" s="63"/>
      <c r="G35" s="63"/>
      <c r="H35" s="62">
        <v>4978</v>
      </c>
      <c r="I35" s="62"/>
      <c r="J35" s="62">
        <v>4984</v>
      </c>
      <c r="K35" s="62"/>
      <c r="L35" s="62">
        <v>4676</v>
      </c>
      <c r="M35" s="65"/>
      <c r="N35" s="62">
        <v>4682</v>
      </c>
      <c r="P35" s="62"/>
      <c r="Q35" s="70"/>
      <c r="R35" s="65"/>
      <c r="S35" s="62"/>
      <c r="T35" s="62"/>
    </row>
    <row r="36" spans="1:20" s="55" customFormat="1" ht="19.2" customHeight="1" x14ac:dyDescent="0.5">
      <c r="B36" s="55" t="s">
        <v>4</v>
      </c>
      <c r="F36" s="63">
        <v>17</v>
      </c>
      <c r="G36" s="63"/>
      <c r="H36" s="68">
        <v>120340</v>
      </c>
      <c r="I36" s="67"/>
      <c r="J36" s="68">
        <v>115041</v>
      </c>
      <c r="K36" s="67"/>
      <c r="L36" s="67">
        <v>116175</v>
      </c>
      <c r="M36" s="65"/>
      <c r="N36" s="67">
        <v>110206</v>
      </c>
      <c r="P36" s="62"/>
      <c r="Q36" s="70"/>
      <c r="R36" s="65"/>
      <c r="S36" s="62"/>
      <c r="T36" s="62"/>
    </row>
    <row r="37" spans="1:20" s="55" customFormat="1" ht="19.2" customHeight="1" x14ac:dyDescent="0.5">
      <c r="D37" s="55" t="s">
        <v>7</v>
      </c>
      <c r="F37" s="63"/>
      <c r="G37" s="63"/>
      <c r="H37" s="72">
        <v>809725</v>
      </c>
      <c r="I37" s="62"/>
      <c r="J37" s="72">
        <v>804950</v>
      </c>
      <c r="K37" s="62"/>
      <c r="L37" s="72">
        <v>1040038</v>
      </c>
      <c r="M37" s="62"/>
      <c r="N37" s="72">
        <v>1035245</v>
      </c>
      <c r="O37" s="73"/>
      <c r="P37" s="70"/>
      <c r="Q37" s="70"/>
      <c r="R37" s="62"/>
      <c r="S37" s="62"/>
      <c r="T37" s="62"/>
    </row>
    <row r="38" spans="1:20" s="55" customFormat="1" ht="19.2" customHeight="1" thickBot="1" x14ac:dyDescent="0.55000000000000004">
      <c r="A38" s="55" t="s">
        <v>5</v>
      </c>
      <c r="F38" s="69"/>
      <c r="G38" s="69"/>
      <c r="H38" s="74">
        <v>1380401</v>
      </c>
      <c r="I38" s="62"/>
      <c r="J38" s="74">
        <v>1379437</v>
      </c>
      <c r="K38" s="62"/>
      <c r="L38" s="74">
        <v>1361751</v>
      </c>
      <c r="M38" s="62"/>
      <c r="N38" s="74">
        <v>1361942</v>
      </c>
      <c r="P38" s="64"/>
      <c r="Q38" s="64"/>
      <c r="R38" s="62"/>
      <c r="S38" s="62"/>
      <c r="T38" s="62"/>
    </row>
    <row r="39" spans="1:20" s="55" customFormat="1" ht="19.2" customHeight="1" thickTop="1" x14ac:dyDescent="0.5">
      <c r="F39" s="69"/>
      <c r="G39" s="69"/>
      <c r="H39" s="67"/>
      <c r="I39" s="62"/>
      <c r="J39" s="67"/>
      <c r="K39" s="62"/>
      <c r="L39" s="67"/>
      <c r="M39" s="62"/>
      <c r="N39" s="67"/>
      <c r="P39" s="75"/>
      <c r="Q39" s="64"/>
      <c r="R39" s="62"/>
      <c r="S39" s="62"/>
      <c r="T39" s="62"/>
    </row>
    <row r="40" spans="1:20" s="53" customFormat="1" ht="19.95" customHeight="1" x14ac:dyDescent="0.6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38" t="s">
        <v>75</v>
      </c>
      <c r="O40" s="51"/>
      <c r="P40" s="52"/>
      <c r="Q40" s="52"/>
    </row>
    <row r="41" spans="1:20" s="53" customFormat="1" ht="19.95" customHeight="1" x14ac:dyDescent="0.6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38" t="s">
        <v>76</v>
      </c>
      <c r="O41" s="51"/>
      <c r="P41" s="52"/>
      <c r="Q41" s="52"/>
    </row>
    <row r="42" spans="1:20" s="53" customFormat="1" ht="19.95" customHeight="1" x14ac:dyDescent="0.6">
      <c r="A42" s="146">
        <v>4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51"/>
      <c r="P42" s="52"/>
      <c r="Q42" s="52"/>
    </row>
    <row r="43" spans="1:20" s="53" customFormat="1" ht="19.95" customHeight="1" x14ac:dyDescent="0.6">
      <c r="A43" s="150" t="s">
        <v>89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P43" s="52"/>
      <c r="Q43" s="52"/>
    </row>
    <row r="44" spans="1:20" s="53" customFormat="1" ht="19.95" customHeight="1" x14ac:dyDescent="0.6">
      <c r="A44" s="150" t="s">
        <v>72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P44" s="52"/>
      <c r="Q44" s="52"/>
    </row>
    <row r="45" spans="1:20" s="53" customFormat="1" ht="19.95" customHeight="1" x14ac:dyDescent="0.6">
      <c r="A45" s="150" t="s">
        <v>90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P45" s="52"/>
      <c r="Q45" s="52"/>
    </row>
    <row r="46" spans="1:20" s="53" customFormat="1" ht="16.8" customHeight="1" x14ac:dyDescent="0.6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P46" s="52"/>
      <c r="Q46" s="52"/>
    </row>
    <row r="47" spans="1:20" s="53" customFormat="1" ht="19.95" customHeight="1" x14ac:dyDescent="0.6">
      <c r="A47" s="149" t="s">
        <v>8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P47" s="52"/>
      <c r="Q47" s="52"/>
    </row>
    <row r="48" spans="1:20" s="55" customFormat="1" ht="19.8" customHeight="1" x14ac:dyDescent="0.5">
      <c r="F48" s="56"/>
      <c r="G48" s="56"/>
      <c r="H48" s="148" t="s">
        <v>50</v>
      </c>
      <c r="I48" s="148"/>
      <c r="J48" s="148"/>
      <c r="K48" s="148"/>
      <c r="L48" s="148"/>
      <c r="M48" s="148"/>
      <c r="N48" s="148"/>
      <c r="P48" s="57"/>
      <c r="Q48" s="57"/>
    </row>
    <row r="49" spans="1:20" s="55" customFormat="1" ht="19.8" customHeight="1" x14ac:dyDescent="0.5">
      <c r="F49" s="56"/>
      <c r="G49" s="56"/>
      <c r="H49" s="147" t="s">
        <v>32</v>
      </c>
      <c r="I49" s="147"/>
      <c r="J49" s="147"/>
      <c r="K49" s="58"/>
      <c r="L49" s="147" t="s">
        <v>33</v>
      </c>
      <c r="M49" s="147"/>
      <c r="N49" s="147"/>
      <c r="P49" s="57"/>
      <c r="Q49" s="57"/>
    </row>
    <row r="50" spans="1:20" s="55" customFormat="1" ht="19.8" customHeight="1" x14ac:dyDescent="0.5">
      <c r="G50" s="56"/>
      <c r="H50" s="59" t="s">
        <v>79</v>
      </c>
      <c r="I50" s="59"/>
      <c r="J50" s="59" t="s">
        <v>79</v>
      </c>
      <c r="K50" s="59"/>
      <c r="L50" s="59" t="s">
        <v>79</v>
      </c>
      <c r="M50" s="59"/>
      <c r="N50" s="59" t="s">
        <v>79</v>
      </c>
      <c r="P50" s="57"/>
      <c r="Q50" s="57"/>
    </row>
    <row r="51" spans="1:20" s="55" customFormat="1" ht="19.8" customHeight="1" x14ac:dyDescent="0.5">
      <c r="F51" s="56" t="s">
        <v>6</v>
      </c>
      <c r="G51" s="56"/>
      <c r="H51" s="60" t="s">
        <v>92</v>
      </c>
      <c r="I51" s="59"/>
      <c r="J51" s="60" t="s">
        <v>93</v>
      </c>
      <c r="K51" s="61"/>
      <c r="L51" s="60" t="s">
        <v>92</v>
      </c>
      <c r="M51" s="59"/>
      <c r="N51" s="60" t="s">
        <v>93</v>
      </c>
      <c r="P51" s="57"/>
      <c r="Q51" s="57"/>
    </row>
    <row r="52" spans="1:20" s="55" customFormat="1" ht="19.8" customHeight="1" x14ac:dyDescent="0.5">
      <c r="A52" s="55" t="s">
        <v>9</v>
      </c>
      <c r="F52" s="56"/>
      <c r="G52" s="56"/>
      <c r="H52" s="76"/>
      <c r="I52" s="77"/>
      <c r="J52" s="78"/>
      <c r="K52" s="78"/>
      <c r="S52" s="62"/>
      <c r="T52" s="62"/>
    </row>
    <row r="53" spans="1:20" s="55" customFormat="1" ht="19.8" customHeight="1" x14ac:dyDescent="0.5">
      <c r="B53" s="55" t="s">
        <v>101</v>
      </c>
      <c r="C53" s="71"/>
      <c r="F53" s="79">
        <v>18</v>
      </c>
      <c r="G53" s="79"/>
      <c r="H53" s="80">
        <v>15000</v>
      </c>
      <c r="I53" s="80"/>
      <c r="J53" s="80">
        <v>15000</v>
      </c>
      <c r="K53" s="80"/>
      <c r="L53" s="80">
        <v>15000</v>
      </c>
      <c r="M53" s="80"/>
      <c r="N53" s="80">
        <v>15000</v>
      </c>
      <c r="S53" s="67"/>
      <c r="T53" s="67"/>
    </row>
    <row r="54" spans="1:20" s="55" customFormat="1" ht="19.8" customHeight="1" x14ac:dyDescent="0.5">
      <c r="B54" s="55" t="s">
        <v>47</v>
      </c>
      <c r="F54" s="79" t="s">
        <v>100</v>
      </c>
      <c r="G54" s="79"/>
      <c r="H54" s="80">
        <v>86227</v>
      </c>
      <c r="I54" s="80"/>
      <c r="J54" s="80">
        <v>88601</v>
      </c>
      <c r="K54" s="80"/>
      <c r="L54" s="80">
        <v>82589</v>
      </c>
      <c r="M54" s="80"/>
      <c r="N54" s="80">
        <v>85943</v>
      </c>
      <c r="P54" s="62"/>
      <c r="R54" s="65"/>
      <c r="S54" s="67"/>
      <c r="T54" s="67"/>
    </row>
    <row r="55" spans="1:20" s="55" customFormat="1" ht="19.8" customHeight="1" x14ac:dyDescent="0.5">
      <c r="B55" s="55" t="s">
        <v>62</v>
      </c>
      <c r="F55" s="79"/>
      <c r="G55" s="79"/>
      <c r="H55" s="81"/>
      <c r="I55" s="81"/>
      <c r="J55" s="81"/>
      <c r="K55" s="81"/>
      <c r="L55" s="82"/>
      <c r="M55" s="82"/>
      <c r="N55" s="82"/>
      <c r="S55" s="62"/>
      <c r="T55" s="62"/>
    </row>
    <row r="56" spans="1:20" s="55" customFormat="1" ht="19.8" customHeight="1" x14ac:dyDescent="0.5">
      <c r="C56" s="55" t="s">
        <v>63</v>
      </c>
      <c r="F56" s="66">
        <v>15.2</v>
      </c>
      <c r="G56" s="79"/>
      <c r="H56" s="81">
        <v>16719</v>
      </c>
      <c r="I56" s="81"/>
      <c r="J56" s="81">
        <v>17328</v>
      </c>
      <c r="K56" s="81"/>
      <c r="L56" s="82">
        <v>16719</v>
      </c>
      <c r="M56" s="82"/>
      <c r="N56" s="82">
        <v>17328</v>
      </c>
      <c r="P56" s="62"/>
      <c r="R56" s="65"/>
      <c r="S56" s="62"/>
      <c r="T56" s="62"/>
    </row>
    <row r="57" spans="1:20" s="55" customFormat="1" ht="19.8" customHeight="1" x14ac:dyDescent="0.5">
      <c r="B57" s="55" t="s">
        <v>102</v>
      </c>
      <c r="F57" s="79">
        <v>7</v>
      </c>
      <c r="G57" s="79"/>
      <c r="H57" s="81">
        <v>64050</v>
      </c>
      <c r="I57" s="81"/>
      <c r="J57" s="81">
        <v>64050</v>
      </c>
      <c r="K57" s="81"/>
      <c r="L57" s="82">
        <v>64050</v>
      </c>
      <c r="M57" s="82"/>
      <c r="N57" s="82">
        <v>64050</v>
      </c>
      <c r="P57" s="62"/>
      <c r="R57" s="65"/>
      <c r="S57" s="62"/>
      <c r="T57" s="62"/>
    </row>
    <row r="58" spans="1:20" s="55" customFormat="1" ht="19.8" customHeight="1" x14ac:dyDescent="0.5">
      <c r="B58" s="55" t="s">
        <v>103</v>
      </c>
      <c r="F58" s="66"/>
      <c r="G58" s="79"/>
      <c r="H58" s="81">
        <v>1189</v>
      </c>
      <c r="I58" s="81"/>
      <c r="J58" s="81">
        <v>1189</v>
      </c>
      <c r="K58" s="81"/>
      <c r="L58" s="82">
        <v>0</v>
      </c>
      <c r="M58" s="82"/>
      <c r="N58" s="82">
        <v>0</v>
      </c>
      <c r="P58" s="62"/>
      <c r="R58" s="65"/>
      <c r="S58" s="62"/>
      <c r="T58" s="62"/>
    </row>
    <row r="59" spans="1:20" s="55" customFormat="1" ht="19.8" customHeight="1" x14ac:dyDescent="0.5">
      <c r="D59" s="55" t="s">
        <v>25</v>
      </c>
      <c r="F59" s="79"/>
      <c r="G59" s="79"/>
      <c r="H59" s="72">
        <v>183185</v>
      </c>
      <c r="I59" s="62"/>
      <c r="J59" s="72">
        <v>186168</v>
      </c>
      <c r="K59" s="62"/>
      <c r="L59" s="72">
        <v>178358</v>
      </c>
      <c r="N59" s="72">
        <v>182321</v>
      </c>
      <c r="P59" s="62"/>
      <c r="R59" s="65"/>
    </row>
    <row r="60" spans="1:20" s="55" customFormat="1" ht="19.8" customHeight="1" x14ac:dyDescent="0.5">
      <c r="A60" s="55" t="s">
        <v>24</v>
      </c>
      <c r="F60" s="79"/>
      <c r="G60" s="79"/>
      <c r="H60" s="83"/>
      <c r="I60" s="83"/>
      <c r="J60" s="83"/>
      <c r="K60" s="83"/>
      <c r="L60" s="84"/>
      <c r="M60" s="84"/>
      <c r="N60" s="84"/>
      <c r="S60" s="62"/>
      <c r="T60" s="62"/>
    </row>
    <row r="61" spans="1:20" s="55" customFormat="1" ht="19.8" customHeight="1" x14ac:dyDescent="0.5">
      <c r="B61" s="55" t="s">
        <v>48</v>
      </c>
      <c r="F61" s="66">
        <v>15.2</v>
      </c>
      <c r="G61" s="79"/>
      <c r="H61" s="81">
        <v>4857</v>
      </c>
      <c r="I61" s="81"/>
      <c r="J61" s="81">
        <v>6564</v>
      </c>
      <c r="K61" s="81"/>
      <c r="L61" s="82">
        <v>4857</v>
      </c>
      <c r="M61" s="82"/>
      <c r="N61" s="82">
        <v>6564</v>
      </c>
      <c r="P61" s="62"/>
      <c r="R61" s="65"/>
      <c r="S61" s="62"/>
      <c r="T61" s="62"/>
    </row>
    <row r="62" spans="1:20" s="55" customFormat="1" ht="19.8" customHeight="1" x14ac:dyDescent="0.5">
      <c r="B62" s="55" t="s">
        <v>68</v>
      </c>
      <c r="F62" s="79"/>
      <c r="G62" s="79"/>
      <c r="H62" s="80">
        <v>10193</v>
      </c>
      <c r="I62" s="81"/>
      <c r="J62" s="80">
        <v>9916</v>
      </c>
      <c r="K62" s="80"/>
      <c r="L62" s="80">
        <v>10173</v>
      </c>
      <c r="M62" s="81"/>
      <c r="N62" s="80">
        <v>9896</v>
      </c>
      <c r="P62" s="62"/>
      <c r="R62" s="65"/>
      <c r="S62" s="62"/>
      <c r="T62" s="62"/>
    </row>
    <row r="63" spans="1:20" s="55" customFormat="1" ht="19.8" customHeight="1" x14ac:dyDescent="0.5">
      <c r="B63" s="55" t="s">
        <v>104</v>
      </c>
      <c r="F63" s="66">
        <v>17.2</v>
      </c>
      <c r="G63" s="79"/>
      <c r="H63" s="80">
        <v>51892</v>
      </c>
      <c r="I63" s="81"/>
      <c r="J63" s="80">
        <v>51790</v>
      </c>
      <c r="K63" s="80"/>
      <c r="L63" s="80">
        <v>51892</v>
      </c>
      <c r="M63" s="81"/>
      <c r="N63" s="80">
        <v>51790</v>
      </c>
      <c r="P63" s="62"/>
      <c r="R63" s="65"/>
      <c r="S63" s="62"/>
      <c r="T63" s="62"/>
    </row>
    <row r="64" spans="1:20" s="55" customFormat="1" ht="19.8" customHeight="1" x14ac:dyDescent="0.5">
      <c r="B64" s="55" t="s">
        <v>107</v>
      </c>
      <c r="F64" s="66"/>
      <c r="G64" s="79"/>
      <c r="H64" s="80">
        <v>21237</v>
      </c>
      <c r="I64" s="81"/>
      <c r="J64" s="80">
        <v>21237</v>
      </c>
      <c r="K64" s="80"/>
      <c r="L64" s="80">
        <v>1237</v>
      </c>
      <c r="M64" s="81"/>
      <c r="N64" s="80">
        <v>1237</v>
      </c>
      <c r="P64" s="62"/>
      <c r="R64" s="65"/>
      <c r="S64" s="62"/>
      <c r="T64" s="62"/>
    </row>
    <row r="65" spans="1:20" s="55" customFormat="1" ht="19.8" customHeight="1" x14ac:dyDescent="0.5">
      <c r="D65" s="55" t="s">
        <v>10</v>
      </c>
      <c r="F65" s="85"/>
      <c r="G65" s="85"/>
      <c r="H65" s="86">
        <v>88179</v>
      </c>
      <c r="I65" s="80"/>
      <c r="J65" s="86">
        <v>89507</v>
      </c>
      <c r="K65" s="80"/>
      <c r="L65" s="86">
        <v>68159</v>
      </c>
      <c r="M65" s="82"/>
      <c r="N65" s="86">
        <v>69487</v>
      </c>
      <c r="P65" s="62"/>
      <c r="Q65" s="64"/>
      <c r="R65" s="65"/>
      <c r="S65" s="62"/>
      <c r="T65" s="62"/>
    </row>
    <row r="66" spans="1:20" s="55" customFormat="1" ht="19.8" customHeight="1" x14ac:dyDescent="0.5">
      <c r="A66" s="55" t="s">
        <v>11</v>
      </c>
      <c r="F66" s="85"/>
      <c r="G66" s="85"/>
      <c r="H66" s="87">
        <v>271364</v>
      </c>
      <c r="I66" s="81"/>
      <c r="J66" s="87">
        <v>275675</v>
      </c>
      <c r="K66" s="81"/>
      <c r="L66" s="87">
        <v>246517</v>
      </c>
      <c r="M66" s="81"/>
      <c r="N66" s="87">
        <v>251808</v>
      </c>
      <c r="P66" s="62"/>
      <c r="Q66" s="64"/>
      <c r="R66" s="65"/>
      <c r="S66" s="62"/>
      <c r="T66" s="62"/>
    </row>
    <row r="67" spans="1:20" s="55" customFormat="1" ht="19.8" customHeight="1" x14ac:dyDescent="0.5">
      <c r="F67" s="85"/>
      <c r="G67" s="85"/>
      <c r="H67" s="80"/>
      <c r="I67" s="81"/>
      <c r="J67" s="80"/>
      <c r="K67" s="81"/>
      <c r="L67" s="80"/>
      <c r="M67" s="81"/>
      <c r="N67" s="80"/>
      <c r="P67" s="62"/>
      <c r="Q67" s="64"/>
      <c r="R67" s="65"/>
      <c r="S67" s="62"/>
      <c r="T67" s="62"/>
    </row>
    <row r="68" spans="1:20" s="55" customFormat="1" ht="19.8" customHeight="1" x14ac:dyDescent="0.5">
      <c r="F68" s="85"/>
      <c r="G68" s="85"/>
      <c r="H68" s="80"/>
      <c r="I68" s="81"/>
      <c r="J68" s="80"/>
      <c r="K68" s="81"/>
      <c r="L68" s="80"/>
      <c r="M68" s="81"/>
      <c r="N68" s="80"/>
      <c r="P68" s="62"/>
      <c r="Q68" s="64"/>
      <c r="R68" s="65"/>
      <c r="S68" s="62"/>
      <c r="T68" s="62"/>
    </row>
    <row r="69" spans="1:20" s="55" customFormat="1" ht="19.8" customHeight="1" x14ac:dyDescent="0.5">
      <c r="F69" s="85"/>
      <c r="G69" s="85"/>
      <c r="H69" s="80"/>
      <c r="I69" s="81"/>
      <c r="J69" s="80"/>
      <c r="K69" s="81"/>
      <c r="L69" s="80"/>
      <c r="M69" s="81"/>
      <c r="N69" s="80"/>
      <c r="P69" s="62"/>
      <c r="Q69" s="64"/>
      <c r="R69" s="65"/>
      <c r="S69" s="62"/>
      <c r="T69" s="62"/>
    </row>
    <row r="70" spans="1:20" s="55" customFormat="1" ht="19.8" customHeight="1" x14ac:dyDescent="0.5">
      <c r="F70" s="85"/>
      <c r="G70" s="85"/>
      <c r="H70" s="80"/>
      <c r="I70" s="81"/>
      <c r="J70" s="80"/>
      <c r="K70" s="81"/>
      <c r="L70" s="80"/>
      <c r="M70" s="81"/>
      <c r="N70" s="80"/>
      <c r="P70" s="62"/>
      <c r="Q70" s="64"/>
      <c r="R70" s="65"/>
      <c r="S70" s="62"/>
      <c r="T70" s="62"/>
    </row>
    <row r="71" spans="1:20" s="55" customFormat="1" ht="19.8" customHeight="1" x14ac:dyDescent="0.5">
      <c r="F71" s="85"/>
      <c r="G71" s="85"/>
      <c r="H71" s="80"/>
      <c r="I71" s="81"/>
      <c r="J71" s="80"/>
      <c r="K71" s="81"/>
      <c r="L71" s="80"/>
      <c r="M71" s="81"/>
      <c r="N71" s="80"/>
      <c r="P71" s="62"/>
      <c r="Q71" s="64"/>
      <c r="R71" s="65"/>
      <c r="S71" s="62"/>
      <c r="T71" s="62"/>
    </row>
    <row r="72" spans="1:20" s="55" customFormat="1" ht="19.8" customHeight="1" x14ac:dyDescent="0.5">
      <c r="F72" s="85"/>
      <c r="G72" s="85"/>
      <c r="H72" s="80"/>
      <c r="I72" s="81"/>
      <c r="J72" s="80"/>
      <c r="K72" s="81"/>
      <c r="L72" s="80"/>
      <c r="M72" s="81"/>
      <c r="N72" s="80"/>
      <c r="P72" s="62"/>
      <c r="Q72" s="64"/>
      <c r="R72" s="65"/>
      <c r="S72" s="62"/>
      <c r="T72" s="62"/>
    </row>
    <row r="73" spans="1:20" s="55" customFormat="1" ht="19.8" customHeight="1" x14ac:dyDescent="0.5">
      <c r="F73" s="85"/>
      <c r="G73" s="85"/>
      <c r="H73" s="80"/>
      <c r="I73" s="81"/>
      <c r="J73" s="80"/>
      <c r="K73" s="81"/>
      <c r="L73" s="80"/>
      <c r="M73" s="81"/>
      <c r="N73" s="80"/>
      <c r="P73" s="62"/>
      <c r="Q73" s="64"/>
      <c r="R73" s="65"/>
      <c r="S73" s="62"/>
      <c r="T73" s="62"/>
    </row>
    <row r="74" spans="1:20" s="55" customFormat="1" ht="19.8" customHeight="1" x14ac:dyDescent="0.5">
      <c r="F74" s="85"/>
      <c r="G74" s="85"/>
      <c r="H74" s="80"/>
      <c r="I74" s="81"/>
      <c r="J74" s="80"/>
      <c r="K74" s="81"/>
      <c r="L74" s="80"/>
      <c r="M74" s="81"/>
      <c r="N74" s="80"/>
      <c r="P74" s="62"/>
      <c r="Q74" s="64"/>
      <c r="R74" s="65"/>
      <c r="S74" s="62"/>
      <c r="T74" s="62"/>
    </row>
    <row r="75" spans="1:20" s="55" customFormat="1" ht="19.8" customHeight="1" x14ac:dyDescent="0.5">
      <c r="F75" s="85"/>
      <c r="G75" s="85"/>
      <c r="H75" s="80"/>
      <c r="I75" s="81"/>
      <c r="J75" s="80"/>
      <c r="K75" s="81"/>
      <c r="L75" s="80"/>
      <c r="M75" s="81"/>
      <c r="N75" s="80"/>
      <c r="P75" s="62"/>
      <c r="Q75" s="64"/>
      <c r="R75" s="65"/>
      <c r="S75" s="62"/>
      <c r="T75" s="62"/>
    </row>
    <row r="76" spans="1:20" s="55" customFormat="1" ht="19.8" customHeight="1" x14ac:dyDescent="0.5">
      <c r="F76" s="85"/>
      <c r="G76" s="85"/>
      <c r="H76" s="80"/>
      <c r="I76" s="81"/>
      <c r="J76" s="80"/>
      <c r="K76" s="81"/>
      <c r="L76" s="80"/>
      <c r="M76" s="81"/>
      <c r="N76" s="80"/>
      <c r="P76" s="62"/>
      <c r="Q76" s="64"/>
      <c r="R76" s="65"/>
      <c r="S76" s="62"/>
      <c r="T76" s="62"/>
    </row>
    <row r="77" spans="1:20" s="55" customFormat="1" ht="19.8" customHeight="1" x14ac:dyDescent="0.5">
      <c r="F77" s="85"/>
      <c r="G77" s="85"/>
      <c r="H77" s="80"/>
      <c r="I77" s="81"/>
      <c r="J77" s="80"/>
      <c r="K77" s="81"/>
      <c r="L77" s="80"/>
      <c r="M77" s="81"/>
      <c r="N77" s="80"/>
      <c r="P77" s="62"/>
      <c r="Q77" s="64"/>
      <c r="R77" s="65"/>
      <c r="S77" s="62"/>
      <c r="T77" s="62"/>
    </row>
    <row r="78" spans="1:20" s="53" customFormat="1" ht="19.95" customHeight="1" x14ac:dyDescent="0.6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38" t="s">
        <v>75</v>
      </c>
      <c r="O78" s="51"/>
      <c r="P78" s="52"/>
      <c r="Q78" s="52"/>
    </row>
    <row r="79" spans="1:20" s="53" customFormat="1" ht="19.95" customHeight="1" x14ac:dyDescent="0.6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38" t="s">
        <v>76</v>
      </c>
      <c r="O79" s="51"/>
      <c r="P79" s="52"/>
      <c r="Q79" s="52"/>
    </row>
    <row r="80" spans="1:20" s="53" customFormat="1" ht="19.95" customHeight="1" x14ac:dyDescent="0.6">
      <c r="A80" s="146">
        <v>5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51"/>
      <c r="P80" s="52"/>
      <c r="Q80" s="52"/>
    </row>
    <row r="81" spans="1:20" s="53" customFormat="1" ht="19.95" customHeight="1" x14ac:dyDescent="0.6">
      <c r="A81" s="150" t="s">
        <v>89</v>
      </c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P81" s="52"/>
      <c r="Q81" s="52"/>
    </row>
    <row r="82" spans="1:20" s="53" customFormat="1" ht="19.95" customHeight="1" x14ac:dyDescent="0.6">
      <c r="A82" s="150" t="s">
        <v>72</v>
      </c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P82" s="52"/>
      <c r="Q82" s="52"/>
    </row>
    <row r="83" spans="1:20" s="53" customFormat="1" ht="19.95" customHeight="1" x14ac:dyDescent="0.6">
      <c r="A83" s="150" t="s">
        <v>90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P83" s="52"/>
      <c r="Q83" s="52"/>
    </row>
    <row r="84" spans="1:20" s="53" customFormat="1" ht="16.8" customHeight="1" x14ac:dyDescent="0.6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P84" s="52"/>
      <c r="Q84" s="52"/>
    </row>
    <row r="85" spans="1:20" s="53" customFormat="1" ht="19.95" customHeight="1" x14ac:dyDescent="0.6">
      <c r="A85" s="149" t="s">
        <v>164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P85" s="52"/>
      <c r="Q85" s="52"/>
    </row>
    <row r="86" spans="1:20" s="55" customFormat="1" ht="19.8" customHeight="1" x14ac:dyDescent="0.5">
      <c r="F86" s="56"/>
      <c r="G86" s="56"/>
      <c r="H86" s="148" t="s">
        <v>50</v>
      </c>
      <c r="I86" s="148"/>
      <c r="J86" s="148"/>
      <c r="K86" s="148"/>
      <c r="L86" s="148"/>
      <c r="M86" s="148"/>
      <c r="N86" s="148"/>
      <c r="P86" s="57"/>
      <c r="Q86" s="57"/>
    </row>
    <row r="87" spans="1:20" s="55" customFormat="1" ht="19.8" customHeight="1" x14ac:dyDescent="0.5">
      <c r="F87" s="56"/>
      <c r="G87" s="56"/>
      <c r="H87" s="147" t="s">
        <v>32</v>
      </c>
      <c r="I87" s="147"/>
      <c r="J87" s="147"/>
      <c r="K87" s="58"/>
      <c r="L87" s="147" t="s">
        <v>33</v>
      </c>
      <c r="M87" s="147"/>
      <c r="N87" s="147"/>
      <c r="P87" s="57"/>
      <c r="Q87" s="57"/>
    </row>
    <row r="88" spans="1:20" s="55" customFormat="1" ht="19.8" customHeight="1" x14ac:dyDescent="0.5">
      <c r="G88" s="56"/>
      <c r="H88" s="59" t="s">
        <v>79</v>
      </c>
      <c r="I88" s="59"/>
      <c r="J88" s="59" t="s">
        <v>79</v>
      </c>
      <c r="K88" s="59"/>
      <c r="L88" s="59" t="s">
        <v>79</v>
      </c>
      <c r="M88" s="59"/>
      <c r="N88" s="59" t="s">
        <v>79</v>
      </c>
      <c r="P88" s="57"/>
      <c r="Q88" s="57"/>
    </row>
    <row r="89" spans="1:20" s="55" customFormat="1" ht="19.8" customHeight="1" x14ac:dyDescent="0.5">
      <c r="F89" s="56" t="s">
        <v>6</v>
      </c>
      <c r="G89" s="56"/>
      <c r="H89" s="60" t="s">
        <v>92</v>
      </c>
      <c r="I89" s="59"/>
      <c r="J89" s="60" t="s">
        <v>93</v>
      </c>
      <c r="K89" s="61"/>
      <c r="L89" s="60" t="s">
        <v>92</v>
      </c>
      <c r="M89" s="59"/>
      <c r="N89" s="60" t="s">
        <v>93</v>
      </c>
      <c r="P89" s="57"/>
      <c r="Q89" s="57"/>
    </row>
    <row r="90" spans="1:20" s="55" customFormat="1" ht="19.8" customHeight="1" x14ac:dyDescent="0.5">
      <c r="A90" s="55" t="s">
        <v>12</v>
      </c>
      <c r="F90" s="56"/>
      <c r="G90" s="56"/>
      <c r="H90" s="76"/>
      <c r="I90" s="77"/>
      <c r="J90" s="76"/>
      <c r="K90" s="78"/>
      <c r="P90" s="62"/>
      <c r="Q90" s="62"/>
      <c r="R90" s="62"/>
      <c r="S90" s="62"/>
      <c r="T90" s="62"/>
    </row>
    <row r="91" spans="1:20" s="55" customFormat="1" ht="19.8" customHeight="1" x14ac:dyDescent="0.5">
      <c r="B91" s="55" t="s">
        <v>13</v>
      </c>
      <c r="F91" s="79"/>
      <c r="G91" s="79"/>
      <c r="H91" s="77"/>
      <c r="I91" s="77"/>
      <c r="J91" s="77"/>
      <c r="K91" s="88"/>
      <c r="P91" s="62"/>
      <c r="Q91" s="62"/>
      <c r="R91" s="62"/>
      <c r="S91" s="62"/>
      <c r="T91" s="62"/>
    </row>
    <row r="92" spans="1:20" s="55" customFormat="1" ht="19.8" customHeight="1" x14ac:dyDescent="0.5">
      <c r="C92" s="55" t="s">
        <v>14</v>
      </c>
      <c r="F92" s="89"/>
      <c r="G92" s="89"/>
      <c r="H92" s="77"/>
      <c r="I92" s="77"/>
      <c r="J92" s="77"/>
      <c r="K92" s="88"/>
      <c r="P92" s="62"/>
      <c r="Q92" s="62"/>
      <c r="R92" s="62"/>
      <c r="S92" s="62"/>
      <c r="T92" s="62"/>
    </row>
    <row r="93" spans="1:20" s="55" customFormat="1" ht="19.8" customHeight="1" thickBot="1" x14ac:dyDescent="0.55000000000000004">
      <c r="D93" s="55" t="s">
        <v>105</v>
      </c>
      <c r="F93" s="89"/>
      <c r="G93" s="89"/>
      <c r="H93" s="90">
        <v>1122298</v>
      </c>
      <c r="I93" s="62"/>
      <c r="J93" s="90">
        <v>1122298</v>
      </c>
      <c r="K93" s="62"/>
      <c r="L93" s="90">
        <v>1122298</v>
      </c>
      <c r="M93" s="65"/>
      <c r="N93" s="90">
        <v>1122298</v>
      </c>
      <c r="P93" s="64"/>
      <c r="Q93" s="64"/>
      <c r="R93" s="62"/>
      <c r="S93" s="62"/>
      <c r="T93" s="62"/>
    </row>
    <row r="94" spans="1:20" s="55" customFormat="1" ht="19.8" customHeight="1" thickTop="1" x14ac:dyDescent="0.5">
      <c r="C94" s="55" t="s">
        <v>56</v>
      </c>
      <c r="F94" s="89"/>
      <c r="G94" s="89"/>
      <c r="H94" s="91"/>
      <c r="I94" s="92"/>
      <c r="J94" s="91"/>
      <c r="K94" s="91"/>
      <c r="L94" s="91"/>
      <c r="M94" s="93"/>
      <c r="N94" s="91"/>
      <c r="P94" s="64"/>
      <c r="Q94" s="64"/>
      <c r="R94" s="62"/>
      <c r="S94" s="62"/>
      <c r="T94" s="62"/>
    </row>
    <row r="95" spans="1:20" s="55" customFormat="1" ht="19.8" customHeight="1" x14ac:dyDescent="0.5">
      <c r="D95" s="55" t="s">
        <v>105</v>
      </c>
      <c r="F95" s="89"/>
      <c r="G95" s="89"/>
      <c r="H95" s="62">
        <v>1122298</v>
      </c>
      <c r="I95" s="62"/>
      <c r="J95" s="62">
        <v>1122298</v>
      </c>
      <c r="K95" s="62"/>
      <c r="L95" s="62">
        <v>1122298</v>
      </c>
      <c r="M95" s="65"/>
      <c r="N95" s="62">
        <v>1122298</v>
      </c>
      <c r="P95" s="62"/>
      <c r="Q95" s="64"/>
      <c r="R95" s="65"/>
      <c r="S95" s="62"/>
      <c r="T95" s="62"/>
    </row>
    <row r="96" spans="1:20" s="55" customFormat="1" ht="19.8" customHeight="1" x14ac:dyDescent="0.5">
      <c r="B96" s="55" t="s">
        <v>41</v>
      </c>
      <c r="F96" s="89"/>
      <c r="G96" s="89"/>
      <c r="H96" s="62">
        <v>10933</v>
      </c>
      <c r="I96" s="62"/>
      <c r="J96" s="62">
        <v>10933</v>
      </c>
      <c r="K96" s="62"/>
      <c r="L96" s="62">
        <v>10933</v>
      </c>
      <c r="M96" s="62"/>
      <c r="N96" s="62">
        <v>10933</v>
      </c>
      <c r="P96" s="62"/>
      <c r="Q96" s="64"/>
      <c r="R96" s="65"/>
      <c r="S96" s="62"/>
      <c r="T96" s="62"/>
    </row>
    <row r="97" spans="1:20" s="55" customFormat="1" ht="19.8" customHeight="1" x14ac:dyDescent="0.5">
      <c r="B97" s="55" t="s">
        <v>49</v>
      </c>
      <c r="F97" s="79"/>
      <c r="G97" s="79"/>
      <c r="H97" s="93"/>
      <c r="I97" s="93"/>
      <c r="J97" s="93"/>
      <c r="K97" s="92"/>
      <c r="L97" s="92"/>
      <c r="M97" s="93"/>
      <c r="N97" s="92"/>
      <c r="P97" s="64"/>
      <c r="Q97" s="64"/>
      <c r="R97" s="62"/>
      <c r="S97" s="62"/>
      <c r="T97" s="62"/>
    </row>
    <row r="98" spans="1:20" s="55" customFormat="1" ht="19.8" customHeight="1" x14ac:dyDescent="0.5">
      <c r="C98" s="55" t="s">
        <v>31</v>
      </c>
      <c r="F98" s="94"/>
      <c r="G98" s="94"/>
      <c r="H98" s="92"/>
      <c r="I98" s="93"/>
      <c r="J98" s="92"/>
      <c r="K98" s="92"/>
      <c r="L98" s="92"/>
      <c r="M98" s="93"/>
      <c r="N98" s="92"/>
      <c r="P98" s="64"/>
      <c r="Q98" s="64"/>
      <c r="R98" s="62"/>
      <c r="S98" s="62"/>
      <c r="T98" s="62"/>
    </row>
    <row r="99" spans="1:20" s="55" customFormat="1" ht="19.8" customHeight="1" x14ac:dyDescent="0.5">
      <c r="D99" s="55" t="s">
        <v>38</v>
      </c>
      <c r="F99" s="95"/>
      <c r="G99" s="95"/>
      <c r="H99" s="62">
        <v>1305</v>
      </c>
      <c r="I99" s="65"/>
      <c r="J99" s="62">
        <v>1305</v>
      </c>
      <c r="K99" s="62"/>
      <c r="L99" s="62">
        <v>1305</v>
      </c>
      <c r="M99" s="65"/>
      <c r="N99" s="62">
        <v>1305</v>
      </c>
      <c r="P99" s="62"/>
      <c r="Q99" s="64"/>
      <c r="R99" s="65"/>
      <c r="S99" s="62"/>
      <c r="T99" s="62"/>
    </row>
    <row r="100" spans="1:20" s="55" customFormat="1" ht="19.8" customHeight="1" x14ac:dyDescent="0.5">
      <c r="D100" s="55" t="s">
        <v>106</v>
      </c>
      <c r="F100" s="95"/>
      <c r="G100" s="95"/>
      <c r="H100" s="62">
        <v>7505</v>
      </c>
      <c r="I100" s="65"/>
      <c r="J100" s="62">
        <v>7505</v>
      </c>
      <c r="K100" s="62"/>
      <c r="L100" s="62">
        <v>7505</v>
      </c>
      <c r="M100" s="65"/>
      <c r="N100" s="62">
        <v>7505</v>
      </c>
      <c r="P100" s="62"/>
      <c r="Q100" s="64"/>
      <c r="R100" s="65"/>
      <c r="S100" s="62"/>
      <c r="T100" s="62"/>
    </row>
    <row r="101" spans="1:20" s="55" customFormat="1" ht="19.8" customHeight="1" x14ac:dyDescent="0.5">
      <c r="C101" s="55" t="s">
        <v>30</v>
      </c>
      <c r="F101" s="79"/>
      <c r="G101" s="79"/>
      <c r="H101" s="96">
        <v>3497</v>
      </c>
      <c r="I101" s="67"/>
      <c r="J101" s="96">
        <v>-6434</v>
      </c>
      <c r="K101" s="65"/>
      <c r="L101" s="96">
        <v>9694</v>
      </c>
      <c r="M101" s="65"/>
      <c r="N101" s="96">
        <v>-62</v>
      </c>
      <c r="P101" s="62"/>
      <c r="Q101" s="64"/>
      <c r="R101" s="65"/>
      <c r="S101" s="62"/>
      <c r="T101" s="62"/>
    </row>
    <row r="102" spans="1:20" s="55" customFormat="1" ht="19.8" customHeight="1" x14ac:dyDescent="0.5">
      <c r="B102" s="55" t="s">
        <v>106</v>
      </c>
      <c r="F102" s="79"/>
      <c r="G102" s="79"/>
      <c r="H102" s="96">
        <v>-7505</v>
      </c>
      <c r="I102" s="67"/>
      <c r="J102" s="96">
        <v>-7505</v>
      </c>
      <c r="K102" s="65"/>
      <c r="L102" s="96">
        <v>-7505</v>
      </c>
      <c r="M102" s="65"/>
      <c r="N102" s="96">
        <v>-7505</v>
      </c>
      <c r="P102" s="62"/>
      <c r="Q102" s="64"/>
      <c r="R102" s="65"/>
      <c r="S102" s="62"/>
      <c r="T102" s="62"/>
    </row>
    <row r="103" spans="1:20" s="55" customFormat="1" ht="19.8" customHeight="1" x14ac:dyDescent="0.5">
      <c r="B103" s="55" t="s">
        <v>108</v>
      </c>
      <c r="F103" s="79"/>
      <c r="G103" s="79"/>
      <c r="H103" s="97">
        <v>-28996</v>
      </c>
      <c r="I103" s="67"/>
      <c r="J103" s="97">
        <v>-24340</v>
      </c>
      <c r="K103" s="65"/>
      <c r="L103" s="97">
        <v>-28996</v>
      </c>
      <c r="M103" s="65"/>
      <c r="N103" s="97">
        <v>-24340</v>
      </c>
      <c r="P103" s="62"/>
      <c r="Q103" s="64"/>
      <c r="R103" s="65"/>
      <c r="S103" s="62"/>
      <c r="T103" s="62"/>
    </row>
    <row r="104" spans="1:20" s="55" customFormat="1" ht="19.8" customHeight="1" x14ac:dyDescent="0.5">
      <c r="A104" s="55" t="s">
        <v>109</v>
      </c>
      <c r="F104" s="79"/>
      <c r="G104" s="79"/>
      <c r="H104" s="97">
        <v>1109037</v>
      </c>
      <c r="I104" s="67"/>
      <c r="J104" s="97">
        <v>1103762</v>
      </c>
      <c r="K104" s="65"/>
      <c r="L104" s="97">
        <v>1115234</v>
      </c>
      <c r="M104" s="65"/>
      <c r="N104" s="97">
        <v>1110134</v>
      </c>
      <c r="P104" s="62"/>
      <c r="Q104" s="64"/>
      <c r="R104" s="65"/>
      <c r="S104" s="62"/>
      <c r="T104" s="62"/>
    </row>
    <row r="105" spans="1:20" s="55" customFormat="1" ht="19.8" customHeight="1" x14ac:dyDescent="0.5">
      <c r="A105" s="55" t="s">
        <v>110</v>
      </c>
      <c r="F105" s="79"/>
      <c r="G105" s="79"/>
      <c r="H105" s="97">
        <v>0</v>
      </c>
      <c r="I105" s="67"/>
      <c r="J105" s="97">
        <v>0</v>
      </c>
      <c r="K105" s="65"/>
      <c r="L105" s="97">
        <v>0</v>
      </c>
      <c r="M105" s="65"/>
      <c r="N105" s="97">
        <v>0</v>
      </c>
      <c r="P105" s="62"/>
      <c r="Q105" s="64"/>
      <c r="R105" s="65"/>
      <c r="S105" s="62"/>
      <c r="T105" s="62"/>
    </row>
    <row r="106" spans="1:20" s="55" customFormat="1" ht="19.8" customHeight="1" x14ac:dyDescent="0.5">
      <c r="A106" s="55" t="s">
        <v>28</v>
      </c>
      <c r="F106" s="89"/>
      <c r="G106" s="89"/>
      <c r="H106" s="98">
        <v>1109037</v>
      </c>
      <c r="I106" s="62"/>
      <c r="J106" s="98">
        <v>1103762</v>
      </c>
      <c r="K106" s="62"/>
      <c r="L106" s="98">
        <v>1115234</v>
      </c>
      <c r="M106" s="62"/>
      <c r="N106" s="98">
        <v>1110134</v>
      </c>
      <c r="P106" s="64"/>
      <c r="Q106" s="64"/>
      <c r="R106" s="62"/>
      <c r="S106" s="62"/>
      <c r="T106" s="62"/>
    </row>
    <row r="107" spans="1:20" s="55" customFormat="1" ht="19.8" customHeight="1" thickBot="1" x14ac:dyDescent="0.55000000000000004">
      <c r="A107" s="55" t="s">
        <v>15</v>
      </c>
      <c r="F107" s="89"/>
      <c r="G107" s="89"/>
      <c r="H107" s="99">
        <v>1380401</v>
      </c>
      <c r="I107" s="62"/>
      <c r="J107" s="99">
        <v>1379437</v>
      </c>
      <c r="K107" s="62"/>
      <c r="L107" s="99">
        <v>1361751</v>
      </c>
      <c r="M107" s="62"/>
      <c r="N107" s="99">
        <v>1361942</v>
      </c>
      <c r="P107" s="64"/>
      <c r="Q107" s="64"/>
      <c r="R107" s="62"/>
      <c r="S107" s="62"/>
      <c r="T107" s="62"/>
    </row>
    <row r="108" spans="1:20" ht="19.2" customHeight="1" thickTop="1" x14ac:dyDescent="0.6">
      <c r="L108" s="103"/>
      <c r="N108" s="102"/>
    </row>
    <row r="109" spans="1:20" ht="19.2" customHeight="1" x14ac:dyDescent="0.6">
      <c r="H109" s="103"/>
      <c r="I109" s="103"/>
      <c r="J109" s="103"/>
      <c r="K109" s="103"/>
      <c r="L109" s="103"/>
      <c r="M109" s="103"/>
      <c r="N109" s="103"/>
    </row>
    <row r="110" spans="1:20" ht="19.2" customHeight="1" x14ac:dyDescent="0.6">
      <c r="H110" s="105"/>
      <c r="J110" s="105"/>
      <c r="K110" s="100"/>
      <c r="L110" s="105"/>
      <c r="N110" s="105"/>
    </row>
    <row r="111" spans="1:20" ht="19.2" customHeight="1" x14ac:dyDescent="0.6">
      <c r="J111" s="100"/>
      <c r="K111" s="100"/>
    </row>
    <row r="113" spans="12:14" ht="19.2" customHeight="1" x14ac:dyDescent="0.6">
      <c r="L113" s="106"/>
      <c r="N113" s="106"/>
    </row>
  </sheetData>
  <mergeCells count="24">
    <mergeCell ref="H86:N86"/>
    <mergeCell ref="H87:J87"/>
    <mergeCell ref="L87:N87"/>
    <mergeCell ref="A80:N80"/>
    <mergeCell ref="A81:N81"/>
    <mergeCell ref="A82:N82"/>
    <mergeCell ref="A83:N83"/>
    <mergeCell ref="A85:N85"/>
    <mergeCell ref="A3:N3"/>
    <mergeCell ref="L49:N49"/>
    <mergeCell ref="H9:N9"/>
    <mergeCell ref="A47:N47"/>
    <mergeCell ref="H48:N48"/>
    <mergeCell ref="A44:N44"/>
    <mergeCell ref="H49:J49"/>
    <mergeCell ref="A45:N45"/>
    <mergeCell ref="L10:N10"/>
    <mergeCell ref="H10:J10"/>
    <mergeCell ref="A42:N42"/>
    <mergeCell ref="A43:N43"/>
    <mergeCell ref="A4:N4"/>
    <mergeCell ref="A5:N5"/>
    <mergeCell ref="A8:N8"/>
    <mergeCell ref="A6:N6"/>
  </mergeCells>
  <phoneticPr fontId="7" type="noConversion"/>
  <pageMargins left="1.2598425196850394" right="0.39370078740157483" top="0.51181102362204722" bottom="0.98425196850393704" header="0.51181102362204722" footer="0.78740157480314965"/>
  <pageSetup paperSize="9" orientation="portrait" r:id="rId1"/>
  <headerFooter alignWithMargins="0">
    <oddHeader xml:space="preserve">&amp;R
</oddHeader>
    <oddFooter>&amp;L&amp;"Angsana New,Regular"&amp;16            หมายเหตุประกอบงบการเงินระหว่างกาลเป็นส่วนหนึ่งของงบการเงินระหว่างกาลนี้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BF49-7A4C-4250-AACF-7E4C1D677ABA}">
  <dimension ref="A1:U42"/>
  <sheetViews>
    <sheetView view="pageBreakPreview" topLeftCell="A26" zoomScaleNormal="100" zoomScaleSheetLayoutView="100" workbookViewId="0">
      <selection activeCell="O35" sqref="O35"/>
    </sheetView>
  </sheetViews>
  <sheetFormatPr defaultColWidth="9.125" defaultRowHeight="23.4" x14ac:dyDescent="0.6"/>
  <cols>
    <col min="1" max="2" width="2" style="138" customWidth="1"/>
    <col min="3" max="3" width="1.875" style="138" customWidth="1"/>
    <col min="4" max="4" width="32.75" style="138" customWidth="1"/>
    <col min="5" max="5" width="7.75" style="140" customWidth="1"/>
    <col min="6" max="6" width="0.625" style="138" customWidth="1"/>
    <col min="7" max="7" width="10.75" style="138" customWidth="1"/>
    <col min="8" max="8" width="0.625" style="138" customWidth="1"/>
    <col min="9" max="9" width="10.75" style="138" customWidth="1"/>
    <col min="10" max="10" width="0.625" style="138" customWidth="1"/>
    <col min="11" max="11" width="10.75" style="138" customWidth="1"/>
    <col min="12" max="12" width="0.625" style="138" customWidth="1"/>
    <col min="13" max="13" width="10.75" style="138" customWidth="1"/>
    <col min="14" max="16384" width="9.125" style="138"/>
  </cols>
  <sheetData>
    <row r="1" spans="1:21" s="109" customFormat="1" ht="22.95" customHeight="1" x14ac:dyDescent="0.6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8" t="s">
        <v>75</v>
      </c>
    </row>
    <row r="2" spans="1:21" s="109" customFormat="1" ht="22.95" customHeight="1" x14ac:dyDescent="0.6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 t="s">
        <v>76</v>
      </c>
    </row>
    <row r="3" spans="1:21" s="109" customFormat="1" ht="22.95" customHeight="1" x14ac:dyDescent="0.6">
      <c r="A3" s="151">
        <v>6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21" s="109" customFormat="1" ht="22.95" customHeight="1" x14ac:dyDescent="0.6">
      <c r="A4" s="154" t="s">
        <v>89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21" s="109" customFormat="1" ht="22.95" customHeight="1" x14ac:dyDescent="0.6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6" spans="1:21" s="109" customFormat="1" ht="22.95" customHeight="1" x14ac:dyDescent="0.6">
      <c r="A6" s="154" t="s">
        <v>91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</row>
    <row r="7" spans="1:21" s="109" customFormat="1" ht="1.8" customHeight="1" x14ac:dyDescent="0.6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1:21" s="111" customFormat="1" ht="18" customHeight="1" x14ac:dyDescent="0.6">
      <c r="B8" s="112"/>
      <c r="C8" s="112"/>
      <c r="D8" s="112"/>
      <c r="E8" s="112"/>
      <c r="F8" s="112"/>
      <c r="G8" s="155" t="s">
        <v>50</v>
      </c>
      <c r="H8" s="155"/>
      <c r="I8" s="155"/>
      <c r="J8" s="155"/>
      <c r="K8" s="155"/>
      <c r="L8" s="155"/>
      <c r="M8" s="155"/>
    </row>
    <row r="9" spans="1:21" s="111" customFormat="1" ht="18" customHeight="1" x14ac:dyDescent="0.6">
      <c r="A9" s="113"/>
      <c r="B9" s="113"/>
      <c r="C9" s="113"/>
      <c r="D9" s="113"/>
      <c r="E9" s="113"/>
      <c r="F9" s="113"/>
      <c r="G9" s="152" t="s">
        <v>32</v>
      </c>
      <c r="H9" s="152"/>
      <c r="I9" s="152"/>
      <c r="K9" s="152" t="s">
        <v>33</v>
      </c>
      <c r="L9" s="152"/>
      <c r="M9" s="152"/>
    </row>
    <row r="10" spans="1:21" s="111" customFormat="1" ht="18" customHeight="1" x14ac:dyDescent="0.6">
      <c r="A10" s="113"/>
      <c r="B10" s="113"/>
      <c r="C10" s="113"/>
      <c r="D10" s="113"/>
      <c r="E10" s="153" t="s">
        <v>6</v>
      </c>
      <c r="F10" s="153"/>
      <c r="G10" s="114">
        <v>2569</v>
      </c>
      <c r="H10" s="113"/>
      <c r="I10" s="114">
        <v>2568</v>
      </c>
      <c r="K10" s="114">
        <v>2569</v>
      </c>
      <c r="L10" s="113"/>
      <c r="M10" s="114">
        <v>2568</v>
      </c>
    </row>
    <row r="11" spans="1:21" s="111" customFormat="1" ht="18" customHeight="1" x14ac:dyDescent="0.6">
      <c r="A11" s="111" t="s">
        <v>16</v>
      </c>
      <c r="G11" s="115"/>
      <c r="H11" s="116"/>
      <c r="I11" s="117"/>
      <c r="K11" s="115"/>
      <c r="M11" s="117"/>
    </row>
    <row r="12" spans="1:21" s="111" customFormat="1" ht="18" customHeight="1" x14ac:dyDescent="0.6">
      <c r="B12" s="111" t="s">
        <v>111</v>
      </c>
      <c r="G12" s="115"/>
      <c r="H12" s="116"/>
      <c r="I12" s="116"/>
      <c r="K12" s="115"/>
      <c r="M12" s="116"/>
    </row>
    <row r="13" spans="1:21" s="111" customFormat="1" ht="18" customHeight="1" x14ac:dyDescent="0.6">
      <c r="C13" s="111" t="s">
        <v>112</v>
      </c>
      <c r="E13" s="118">
        <v>23</v>
      </c>
      <c r="G13" s="119">
        <v>81601</v>
      </c>
      <c r="H13" s="120"/>
      <c r="I13" s="119">
        <v>55286</v>
      </c>
      <c r="J13" s="121"/>
      <c r="K13" s="119">
        <v>81601</v>
      </c>
      <c r="L13" s="120"/>
      <c r="M13" s="119">
        <v>55286</v>
      </c>
      <c r="O13" s="122"/>
      <c r="P13" s="121"/>
      <c r="R13" s="119"/>
      <c r="S13" s="121"/>
      <c r="U13" s="121"/>
    </row>
    <row r="14" spans="1:21" s="111" customFormat="1" ht="18" customHeight="1" x14ac:dyDescent="0.6">
      <c r="B14" s="111" t="s">
        <v>113</v>
      </c>
      <c r="E14" s="123"/>
      <c r="G14" s="119">
        <v>0</v>
      </c>
      <c r="H14" s="120"/>
      <c r="I14" s="119">
        <v>40</v>
      </c>
      <c r="J14" s="121"/>
      <c r="K14" s="119">
        <v>0</v>
      </c>
      <c r="L14" s="120"/>
      <c r="M14" s="119">
        <v>0</v>
      </c>
      <c r="O14" s="122"/>
      <c r="P14" s="121"/>
      <c r="R14" s="119"/>
      <c r="S14" s="121"/>
      <c r="U14" s="121"/>
    </row>
    <row r="15" spans="1:21" s="111" customFormat="1" ht="18" customHeight="1" x14ac:dyDescent="0.6">
      <c r="B15" s="111" t="s">
        <v>114</v>
      </c>
      <c r="E15" s="118"/>
      <c r="G15" s="119">
        <v>0</v>
      </c>
      <c r="H15" s="120"/>
      <c r="I15" s="119">
        <v>4402</v>
      </c>
      <c r="J15" s="121"/>
      <c r="K15" s="119">
        <v>0</v>
      </c>
      <c r="L15" s="120"/>
      <c r="M15" s="119">
        <v>636</v>
      </c>
      <c r="O15" s="122"/>
      <c r="P15" s="121"/>
      <c r="R15" s="119"/>
      <c r="S15" s="121"/>
      <c r="U15" s="121"/>
    </row>
    <row r="16" spans="1:21" s="111" customFormat="1" ht="18" customHeight="1" x14ac:dyDescent="0.6">
      <c r="B16" s="111" t="s">
        <v>17</v>
      </c>
      <c r="E16" s="123">
        <v>4.3</v>
      </c>
      <c r="G16" s="119">
        <v>4338</v>
      </c>
      <c r="H16" s="120"/>
      <c r="I16" s="119">
        <v>6388</v>
      </c>
      <c r="J16" s="121"/>
      <c r="K16" s="119">
        <v>2579</v>
      </c>
      <c r="L16" s="120"/>
      <c r="M16" s="119">
        <v>2914</v>
      </c>
      <c r="O16" s="122"/>
      <c r="P16" s="121"/>
      <c r="R16" s="119"/>
      <c r="S16" s="121"/>
      <c r="U16" s="121"/>
    </row>
    <row r="17" spans="1:21" s="111" customFormat="1" ht="18" customHeight="1" x14ac:dyDescent="0.6">
      <c r="D17" s="111" t="s">
        <v>18</v>
      </c>
      <c r="E17" s="124"/>
      <c r="G17" s="125">
        <v>85939</v>
      </c>
      <c r="H17" s="120"/>
      <c r="I17" s="125">
        <v>66116</v>
      </c>
      <c r="J17" s="121"/>
      <c r="K17" s="125">
        <v>84180</v>
      </c>
      <c r="L17" s="120"/>
      <c r="M17" s="125">
        <v>58836</v>
      </c>
      <c r="O17" s="122"/>
      <c r="P17" s="121"/>
      <c r="R17" s="119"/>
      <c r="S17" s="121"/>
      <c r="U17" s="121"/>
    </row>
    <row r="18" spans="1:21" s="111" customFormat="1" ht="18" customHeight="1" x14ac:dyDescent="0.6">
      <c r="A18" s="111" t="s">
        <v>19</v>
      </c>
      <c r="E18" s="123">
        <v>4.3</v>
      </c>
      <c r="G18" s="119"/>
      <c r="H18" s="120"/>
      <c r="I18" s="119"/>
      <c r="J18" s="121"/>
      <c r="K18" s="119"/>
      <c r="L18" s="120"/>
      <c r="M18" s="119"/>
      <c r="O18" s="122"/>
      <c r="R18" s="119"/>
      <c r="U18" s="121"/>
    </row>
    <row r="19" spans="1:21" s="111" customFormat="1" ht="18" customHeight="1" x14ac:dyDescent="0.6">
      <c r="B19" s="111" t="s">
        <v>116</v>
      </c>
      <c r="E19" s="124"/>
      <c r="G19" s="119"/>
      <c r="H19" s="120"/>
      <c r="I19" s="119"/>
      <c r="J19" s="121"/>
      <c r="K19" s="119"/>
      <c r="L19" s="120"/>
      <c r="M19" s="119"/>
      <c r="O19" s="122"/>
      <c r="P19" s="121"/>
      <c r="R19" s="119"/>
      <c r="S19" s="121"/>
      <c r="U19" s="121"/>
    </row>
    <row r="20" spans="1:21" s="111" customFormat="1" ht="18" customHeight="1" x14ac:dyDescent="0.6">
      <c r="C20" s="111" t="s">
        <v>112</v>
      </c>
      <c r="E20" s="124"/>
      <c r="G20" s="119">
        <v>57026</v>
      </c>
      <c r="H20" s="120"/>
      <c r="I20" s="119">
        <v>38348</v>
      </c>
      <c r="J20" s="121"/>
      <c r="K20" s="119">
        <v>57026</v>
      </c>
      <c r="L20" s="120"/>
      <c r="M20" s="119">
        <v>38348</v>
      </c>
      <c r="O20" s="122"/>
      <c r="P20" s="121"/>
      <c r="R20" s="119"/>
      <c r="S20" s="121"/>
      <c r="U20" s="121"/>
    </row>
    <row r="21" spans="1:21" s="111" customFormat="1" ht="18" customHeight="1" x14ac:dyDescent="0.6">
      <c r="B21" s="111" t="s">
        <v>115</v>
      </c>
      <c r="E21" s="124"/>
      <c r="G21" s="119">
        <v>0</v>
      </c>
      <c r="H21" s="120"/>
      <c r="I21" s="119">
        <v>8</v>
      </c>
      <c r="J21" s="121"/>
      <c r="K21" s="119">
        <v>0</v>
      </c>
      <c r="L21" s="120"/>
      <c r="M21" s="119">
        <v>0</v>
      </c>
      <c r="O21" s="126"/>
      <c r="P21" s="121"/>
      <c r="R21" s="119"/>
      <c r="S21" s="121"/>
      <c r="U21" s="121"/>
    </row>
    <row r="22" spans="1:21" s="111" customFormat="1" ht="18" customHeight="1" x14ac:dyDescent="0.6">
      <c r="B22" s="111" t="s">
        <v>42</v>
      </c>
      <c r="E22" s="124"/>
      <c r="G22" s="119">
        <v>1833</v>
      </c>
      <c r="H22" s="120"/>
      <c r="I22" s="119">
        <v>1326</v>
      </c>
      <c r="J22" s="121"/>
      <c r="K22" s="119">
        <v>1833</v>
      </c>
      <c r="L22" s="120"/>
      <c r="M22" s="119">
        <v>1326</v>
      </c>
      <c r="O22" s="122"/>
      <c r="P22" s="121"/>
      <c r="R22" s="119"/>
      <c r="S22" s="121"/>
      <c r="U22" s="121"/>
    </row>
    <row r="23" spans="1:21" s="111" customFormat="1" ht="18" customHeight="1" x14ac:dyDescent="0.6">
      <c r="B23" s="111" t="s">
        <v>34</v>
      </c>
      <c r="E23" s="123"/>
      <c r="G23" s="119">
        <v>17532</v>
      </c>
      <c r="H23" s="120"/>
      <c r="I23" s="119">
        <v>19923</v>
      </c>
      <c r="J23" s="121"/>
      <c r="K23" s="119">
        <v>15215</v>
      </c>
      <c r="L23" s="120"/>
      <c r="M23" s="119">
        <v>15532</v>
      </c>
      <c r="O23" s="122"/>
      <c r="P23" s="121"/>
      <c r="R23" s="119"/>
      <c r="S23" s="121"/>
      <c r="U23" s="121"/>
    </row>
    <row r="24" spans="1:21" s="28" customFormat="1" ht="18" customHeight="1" x14ac:dyDescent="0.6">
      <c r="D24" s="28" t="s">
        <v>20</v>
      </c>
      <c r="E24" s="123"/>
      <c r="G24" s="127">
        <v>76391</v>
      </c>
      <c r="I24" s="127">
        <v>59605</v>
      </c>
      <c r="K24" s="127">
        <v>74074</v>
      </c>
      <c r="L24" s="128"/>
      <c r="M24" s="127">
        <v>55206</v>
      </c>
      <c r="N24" s="129"/>
      <c r="O24" s="126"/>
      <c r="P24" s="121"/>
      <c r="Q24" s="111"/>
      <c r="R24" s="119"/>
      <c r="S24" s="121"/>
      <c r="U24" s="121"/>
    </row>
    <row r="25" spans="1:21" s="28" customFormat="1" ht="18" customHeight="1" x14ac:dyDescent="0.6">
      <c r="A25" s="28" t="s">
        <v>165</v>
      </c>
      <c r="E25" s="130"/>
      <c r="G25" s="128">
        <v>9548</v>
      </c>
      <c r="H25" s="128"/>
      <c r="I25" s="128">
        <v>6511</v>
      </c>
      <c r="J25" s="128"/>
      <c r="K25" s="128">
        <v>10106</v>
      </c>
      <c r="L25" s="128"/>
      <c r="M25" s="128">
        <v>3630</v>
      </c>
      <c r="N25" s="129"/>
      <c r="O25" s="126"/>
      <c r="P25" s="121"/>
      <c r="Q25" s="111"/>
      <c r="R25" s="119"/>
      <c r="S25" s="121"/>
      <c r="U25" s="121"/>
    </row>
    <row r="26" spans="1:21" s="111" customFormat="1" ht="18" customHeight="1" x14ac:dyDescent="0.6">
      <c r="A26" s="111" t="s">
        <v>36</v>
      </c>
      <c r="E26" s="123">
        <v>4.3</v>
      </c>
      <c r="G26" s="131">
        <v>-344</v>
      </c>
      <c r="I26" s="131">
        <v>-611</v>
      </c>
      <c r="K26" s="131">
        <v>-344</v>
      </c>
      <c r="M26" s="131">
        <v>-607</v>
      </c>
      <c r="O26" s="122"/>
      <c r="P26" s="121"/>
      <c r="R26" s="119"/>
      <c r="S26" s="121"/>
      <c r="U26" s="121"/>
    </row>
    <row r="27" spans="1:21" s="111" customFormat="1" ht="18" customHeight="1" x14ac:dyDescent="0.6">
      <c r="A27" s="111" t="s">
        <v>117</v>
      </c>
      <c r="E27" s="123"/>
      <c r="G27" s="132">
        <v>768</v>
      </c>
      <c r="H27" s="119"/>
      <c r="I27" s="132">
        <v>685</v>
      </c>
      <c r="J27" s="121"/>
      <c r="K27" s="132">
        <v>0</v>
      </c>
      <c r="L27" s="119"/>
      <c r="M27" s="132">
        <v>0</v>
      </c>
      <c r="O27" s="122"/>
      <c r="P27" s="121"/>
      <c r="R27" s="119"/>
      <c r="S27" s="121"/>
      <c r="U27" s="121"/>
    </row>
    <row r="28" spans="1:21" s="28" customFormat="1" ht="18" customHeight="1" x14ac:dyDescent="0.6">
      <c r="A28" s="28" t="s">
        <v>166</v>
      </c>
      <c r="E28" s="130"/>
      <c r="G28" s="128">
        <v>9972</v>
      </c>
      <c r="H28" s="128"/>
      <c r="I28" s="128">
        <v>6585</v>
      </c>
      <c r="J28" s="128"/>
      <c r="K28" s="128">
        <v>9762</v>
      </c>
      <c r="L28" s="128"/>
      <c r="M28" s="128">
        <v>3023</v>
      </c>
      <c r="O28" s="122"/>
      <c r="P28" s="121"/>
      <c r="Q28" s="111"/>
      <c r="R28" s="119"/>
      <c r="S28" s="121"/>
      <c r="U28" s="121"/>
    </row>
    <row r="29" spans="1:21" s="111" customFormat="1" ht="18" customHeight="1" x14ac:dyDescent="0.6">
      <c r="A29" s="111" t="s">
        <v>167</v>
      </c>
      <c r="E29" s="118">
        <v>21</v>
      </c>
      <c r="G29" s="119">
        <v>41</v>
      </c>
      <c r="H29" s="120"/>
      <c r="I29" s="119">
        <v>884</v>
      </c>
      <c r="J29" s="120"/>
      <c r="K29" s="119">
        <v>6</v>
      </c>
      <c r="L29" s="120"/>
      <c r="M29" s="119">
        <v>874</v>
      </c>
      <c r="O29" s="122"/>
      <c r="P29" s="121"/>
      <c r="R29" s="119"/>
      <c r="S29" s="121"/>
      <c r="U29" s="121"/>
    </row>
    <row r="30" spans="1:21" s="111" customFormat="1" ht="18" customHeight="1" x14ac:dyDescent="0.6">
      <c r="A30" s="111" t="s">
        <v>84</v>
      </c>
      <c r="E30" s="133"/>
      <c r="G30" s="125">
        <v>9931</v>
      </c>
      <c r="H30" s="120"/>
      <c r="I30" s="125">
        <v>5701</v>
      </c>
      <c r="J30" s="120"/>
      <c r="K30" s="125">
        <v>9756</v>
      </c>
      <c r="L30" s="120"/>
      <c r="M30" s="125">
        <v>2149</v>
      </c>
      <c r="O30" s="122"/>
      <c r="P30" s="121"/>
      <c r="R30" s="119"/>
      <c r="S30" s="121"/>
      <c r="U30" s="121"/>
    </row>
    <row r="31" spans="1:21" s="111" customFormat="1" ht="18" customHeight="1" x14ac:dyDescent="0.6">
      <c r="A31" s="111" t="s">
        <v>168</v>
      </c>
      <c r="E31" s="133"/>
      <c r="G31" s="119"/>
      <c r="H31" s="119"/>
      <c r="I31" s="119"/>
      <c r="J31" s="121"/>
      <c r="K31" s="119"/>
      <c r="L31" s="119"/>
      <c r="M31" s="119"/>
    </row>
    <row r="32" spans="1:21" s="111" customFormat="1" ht="18" customHeight="1" x14ac:dyDescent="0.6">
      <c r="A32" s="111" t="s">
        <v>118</v>
      </c>
      <c r="E32" s="133"/>
      <c r="G32" s="119"/>
      <c r="H32" s="119"/>
      <c r="I32" s="119"/>
      <c r="J32" s="121"/>
      <c r="K32" s="119"/>
      <c r="L32" s="119"/>
      <c r="M32" s="119"/>
    </row>
    <row r="33" spans="1:21" s="111" customFormat="1" ht="18" customHeight="1" x14ac:dyDescent="0.6">
      <c r="B33" s="111" t="s">
        <v>183</v>
      </c>
      <c r="E33" s="133"/>
      <c r="G33" s="119"/>
      <c r="H33" s="119"/>
      <c r="I33" s="119"/>
      <c r="J33" s="121"/>
      <c r="K33" s="119"/>
      <c r="L33" s="119"/>
      <c r="M33" s="119"/>
    </row>
    <row r="34" spans="1:21" s="111" customFormat="1" ht="18" customHeight="1" x14ac:dyDescent="0.6">
      <c r="C34" s="111" t="s">
        <v>181</v>
      </c>
      <c r="E34" s="133"/>
      <c r="G34" s="132">
        <v>-4656</v>
      </c>
      <c r="H34" s="119"/>
      <c r="I34" s="132">
        <v>-5488</v>
      </c>
      <c r="J34" s="121"/>
      <c r="K34" s="132">
        <v>-4656</v>
      </c>
      <c r="L34" s="119"/>
      <c r="M34" s="132">
        <v>-5488</v>
      </c>
    </row>
    <row r="35" spans="1:21" s="111" customFormat="1" ht="18" customHeight="1" x14ac:dyDescent="0.6">
      <c r="A35" s="111" t="s">
        <v>169</v>
      </c>
      <c r="E35" s="133"/>
      <c r="G35" s="119">
        <v>-4656</v>
      </c>
      <c r="H35" s="119"/>
      <c r="I35" s="119">
        <v>-5488</v>
      </c>
      <c r="J35" s="121"/>
      <c r="K35" s="119">
        <v>-4656</v>
      </c>
      <c r="L35" s="119"/>
      <c r="M35" s="119">
        <v>-5488</v>
      </c>
    </row>
    <row r="36" spans="1:21" s="111" customFormat="1" ht="18" customHeight="1" thickBot="1" x14ac:dyDescent="0.65">
      <c r="A36" s="111" t="s">
        <v>80</v>
      </c>
      <c r="E36" s="133"/>
      <c r="G36" s="134">
        <v>5275</v>
      </c>
      <c r="H36" s="119"/>
      <c r="I36" s="134">
        <v>213</v>
      </c>
      <c r="J36" s="119"/>
      <c r="K36" s="134">
        <v>5100</v>
      </c>
      <c r="L36" s="119"/>
      <c r="M36" s="134">
        <v>-3339</v>
      </c>
      <c r="O36" s="122"/>
      <c r="P36" s="121"/>
      <c r="R36" s="119"/>
      <c r="S36" s="121"/>
      <c r="U36" s="121"/>
    </row>
    <row r="37" spans="1:21" s="111" customFormat="1" ht="11.4" customHeight="1" thickTop="1" x14ac:dyDescent="0.6">
      <c r="E37" s="133"/>
      <c r="G37" s="128"/>
      <c r="H37" s="119"/>
      <c r="I37" s="128"/>
      <c r="J37" s="119"/>
      <c r="K37" s="128"/>
      <c r="L37" s="119"/>
      <c r="M37" s="128"/>
      <c r="O37" s="122"/>
      <c r="R37" s="119"/>
    </row>
    <row r="38" spans="1:21" s="28" customFormat="1" ht="18" customHeight="1" x14ac:dyDescent="0.6">
      <c r="A38" s="135" t="s">
        <v>170</v>
      </c>
      <c r="B38" s="135"/>
      <c r="C38" s="135"/>
      <c r="E38" s="130"/>
      <c r="G38" s="128"/>
      <c r="H38" s="128"/>
      <c r="I38" s="128"/>
      <c r="J38" s="128"/>
      <c r="K38" s="128"/>
      <c r="L38" s="128"/>
      <c r="M38" s="128"/>
      <c r="O38" s="122"/>
      <c r="P38" s="111"/>
      <c r="Q38" s="111"/>
      <c r="R38" s="119"/>
      <c r="S38" s="111"/>
    </row>
    <row r="39" spans="1:21" s="28" customFormat="1" ht="18" customHeight="1" thickBot="1" x14ac:dyDescent="0.65">
      <c r="A39" s="135"/>
      <c r="B39" s="135" t="s">
        <v>171</v>
      </c>
      <c r="C39" s="135"/>
      <c r="E39" s="29">
        <v>22</v>
      </c>
      <c r="G39" s="136">
        <v>8.9999999999999993E-3</v>
      </c>
      <c r="H39" s="137"/>
      <c r="I39" s="136">
        <v>5.0000000000000001E-3</v>
      </c>
      <c r="J39" s="137"/>
      <c r="K39" s="136">
        <v>8.9999999999999993E-3</v>
      </c>
      <c r="L39" s="137"/>
      <c r="M39" s="136">
        <v>2E-3</v>
      </c>
      <c r="O39" s="122"/>
      <c r="P39" s="111"/>
      <c r="Q39" s="111"/>
      <c r="R39" s="111"/>
      <c r="S39" s="111"/>
    </row>
    <row r="40" spans="1:21" ht="24" thickTop="1" x14ac:dyDescent="0.6">
      <c r="E40" s="139"/>
    </row>
    <row r="41" spans="1:21" x14ac:dyDescent="0.6">
      <c r="G41" s="141"/>
      <c r="H41" s="142"/>
      <c r="I41" s="141"/>
      <c r="J41" s="143"/>
      <c r="K41" s="141"/>
      <c r="L41" s="143"/>
      <c r="M41" s="141"/>
    </row>
    <row r="42" spans="1:21" x14ac:dyDescent="0.6">
      <c r="G42" s="144"/>
      <c r="H42" s="145"/>
      <c r="I42" s="144"/>
      <c r="J42" s="145"/>
      <c r="K42" s="144"/>
      <c r="L42" s="145"/>
      <c r="M42" s="144"/>
    </row>
  </sheetData>
  <mergeCells count="8">
    <mergeCell ref="A3:M3"/>
    <mergeCell ref="G9:I9"/>
    <mergeCell ref="K9:M9"/>
    <mergeCell ref="E10:F10"/>
    <mergeCell ref="A4:M4"/>
    <mergeCell ref="A5:M5"/>
    <mergeCell ref="A6:M6"/>
    <mergeCell ref="G8:M8"/>
  </mergeCells>
  <pageMargins left="1.2598425196850394" right="0.39370078740157483" top="0.51181102362204722" bottom="0.98425196850393704" header="0.51181102362204722" footer="0.78740157480314965"/>
  <pageSetup paperSize="9" orientation="portrait" r:id="rId1"/>
  <headerFooter alignWithMargins="0">
    <oddHeader xml:space="preserve">&amp;R
</oddHeader>
    <oddFooter>&amp;L&amp;"Angsana New,Regular"&amp;16            หมายเหตุประกอบงบการเงินระหว่างกาลเป็นส่วนหนึ่งของงบการเงินระหว่างกาลนี้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7"/>
  <sheetViews>
    <sheetView view="pageBreakPreview" topLeftCell="A13" zoomScaleNormal="100" zoomScaleSheetLayoutView="100" workbookViewId="0">
      <selection activeCell="A4" sqref="A4:Y4"/>
    </sheetView>
  </sheetViews>
  <sheetFormatPr defaultColWidth="9.125" defaultRowHeight="19.8" x14ac:dyDescent="0.6"/>
  <cols>
    <col min="1" max="1" width="1.25" style="3" customWidth="1"/>
    <col min="2" max="2" width="1.125" style="3" customWidth="1"/>
    <col min="3" max="3" width="1.375" style="3" customWidth="1"/>
    <col min="4" max="4" width="23.5" style="3" customWidth="1"/>
    <col min="5" max="5" width="3.875" style="3" customWidth="1"/>
    <col min="6" max="6" width="1" style="4" customWidth="1"/>
    <col min="7" max="7" width="9.25" style="3" customWidth="1"/>
    <col min="8" max="8" width="0.75" style="3" customWidth="1"/>
    <col min="9" max="9" width="10.25" style="3" customWidth="1"/>
    <col min="10" max="10" width="0.625" style="3" customWidth="1"/>
    <col min="11" max="11" width="10.625" style="3" customWidth="1"/>
    <col min="12" max="12" width="0.625" style="3" customWidth="1"/>
    <col min="13" max="13" width="10.625" style="3" customWidth="1"/>
    <col min="14" max="14" width="0.625" style="3" customWidth="1"/>
    <col min="15" max="15" width="10.625" style="3" customWidth="1"/>
    <col min="16" max="16" width="0.625" style="3" customWidth="1"/>
    <col min="17" max="17" width="9.75" style="3" customWidth="1"/>
    <col min="18" max="18" width="0.625" style="3" customWidth="1"/>
    <col min="19" max="19" width="18.75" style="3" customWidth="1"/>
    <col min="20" max="20" width="0.625" style="3" customWidth="1"/>
    <col min="21" max="21" width="10.625" style="3" customWidth="1"/>
    <col min="22" max="22" width="0.625" style="3" customWidth="1"/>
    <col min="23" max="23" width="10.625" style="3" customWidth="1"/>
    <col min="24" max="24" width="0.625" style="3" customWidth="1"/>
    <col min="25" max="25" width="12.625" style="3" customWidth="1"/>
    <col min="26" max="26" width="9.125" style="3"/>
    <col min="27" max="27" width="15.125" style="3" bestFit="1" customWidth="1"/>
    <col min="28" max="16384" width="9.125" style="3"/>
  </cols>
  <sheetData>
    <row r="1" spans="1:25" s="1" customFormat="1" ht="23.4" x14ac:dyDescent="0.6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  <c r="R1" s="37"/>
      <c r="S1" s="38"/>
      <c r="T1" s="37"/>
      <c r="U1" s="38"/>
      <c r="V1" s="37"/>
      <c r="W1" s="38" t="s">
        <v>75</v>
      </c>
      <c r="X1" s="37"/>
    </row>
    <row r="2" spans="1:25" s="1" customFormat="1" ht="23.4" x14ac:dyDescent="0.6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8"/>
      <c r="T2" s="37"/>
      <c r="U2" s="38"/>
      <c r="V2" s="37"/>
      <c r="W2" s="38" t="s">
        <v>76</v>
      </c>
      <c r="X2" s="37"/>
    </row>
    <row r="3" spans="1:25" s="1" customFormat="1" ht="23.4" x14ac:dyDescent="0.6">
      <c r="A3" s="158">
        <v>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s="1" customFormat="1" ht="23.4" x14ac:dyDescent="0.6">
      <c r="A4" s="159" t="s">
        <v>89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</row>
    <row r="5" spans="1:25" s="1" customFormat="1" ht="23.4" x14ac:dyDescent="0.6">
      <c r="A5" s="159" t="s">
        <v>73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</row>
    <row r="6" spans="1:25" s="1" customFormat="1" ht="23.4" x14ac:dyDescent="0.6">
      <c r="A6" s="159" t="s">
        <v>91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</row>
    <row r="7" spans="1:25" s="1" customFormat="1" ht="4.8" customHeight="1" x14ac:dyDescent="0.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s="5" customFormat="1" ht="14.4" customHeight="1" x14ac:dyDescent="0.6">
      <c r="A8" s="22"/>
      <c r="B8" s="23"/>
      <c r="C8" s="23"/>
      <c r="D8" s="23"/>
      <c r="E8" s="23"/>
      <c r="F8" s="24"/>
      <c r="G8" s="160" t="s">
        <v>50</v>
      </c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</row>
    <row r="9" spans="1:25" s="5" customFormat="1" ht="14.4" customHeight="1" x14ac:dyDescent="0.6">
      <c r="A9" s="22"/>
      <c r="B9" s="23"/>
      <c r="D9" s="23"/>
      <c r="E9" s="23"/>
      <c r="F9" s="24"/>
      <c r="G9" s="156" t="s">
        <v>32</v>
      </c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</row>
    <row r="10" spans="1:25" s="5" customFormat="1" ht="14.4" customHeight="1" x14ac:dyDescent="0.6">
      <c r="A10" s="22"/>
      <c r="B10" s="23"/>
      <c r="D10" s="23"/>
      <c r="E10" s="23"/>
      <c r="F10" s="24"/>
      <c r="G10" s="156" t="s">
        <v>172</v>
      </c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22"/>
      <c r="W10" s="45" t="s">
        <v>127</v>
      </c>
      <c r="X10" s="45"/>
      <c r="Y10" s="45" t="s">
        <v>156</v>
      </c>
    </row>
    <row r="11" spans="1:25" s="45" customFormat="1" ht="14.4" customHeight="1" x14ac:dyDescent="0.6">
      <c r="B11" s="46"/>
      <c r="D11" s="46"/>
      <c r="E11" s="46"/>
      <c r="F11" s="46"/>
      <c r="G11" s="45" t="s">
        <v>65</v>
      </c>
      <c r="H11" s="46"/>
      <c r="I11" s="45" t="s">
        <v>154</v>
      </c>
      <c r="K11" s="157" t="s">
        <v>49</v>
      </c>
      <c r="L11" s="157"/>
      <c r="M11" s="157"/>
      <c r="N11" s="157"/>
      <c r="O11" s="157"/>
      <c r="Q11" s="45" t="s">
        <v>106</v>
      </c>
      <c r="S11" s="48" t="s">
        <v>153</v>
      </c>
      <c r="U11" s="45" t="s">
        <v>123</v>
      </c>
      <c r="W11" s="45" t="s">
        <v>128</v>
      </c>
      <c r="Y11" s="45" t="s">
        <v>157</v>
      </c>
    </row>
    <row r="12" spans="1:25" s="45" customFormat="1" ht="14.4" customHeight="1" x14ac:dyDescent="0.6">
      <c r="A12" s="46"/>
      <c r="B12" s="46"/>
      <c r="C12" s="46"/>
      <c r="D12" s="46"/>
      <c r="E12" s="46"/>
      <c r="G12" s="45" t="s">
        <v>52</v>
      </c>
      <c r="H12" s="46"/>
      <c r="I12" s="45" t="s">
        <v>155</v>
      </c>
      <c r="J12" s="46"/>
      <c r="K12" s="45" t="s">
        <v>31</v>
      </c>
      <c r="M12" s="45" t="s">
        <v>31</v>
      </c>
      <c r="O12" s="45" t="s">
        <v>30</v>
      </c>
      <c r="S12" s="45" t="s">
        <v>12</v>
      </c>
      <c r="U12" s="45" t="s">
        <v>12</v>
      </c>
      <c r="W12" s="45" t="s">
        <v>129</v>
      </c>
    </row>
    <row r="13" spans="1:25" s="45" customFormat="1" ht="14.4" customHeight="1" x14ac:dyDescent="0.6">
      <c r="A13" s="46"/>
      <c r="B13" s="46"/>
      <c r="C13" s="46"/>
      <c r="D13" s="46"/>
      <c r="E13" s="46"/>
      <c r="K13" s="45" t="s">
        <v>51</v>
      </c>
      <c r="M13" s="45" t="s">
        <v>121</v>
      </c>
      <c r="S13" s="47" t="s">
        <v>122</v>
      </c>
      <c r="U13" s="45" t="s">
        <v>124</v>
      </c>
    </row>
    <row r="14" spans="1:25" s="45" customFormat="1" ht="14.4" customHeight="1" x14ac:dyDescent="0.6">
      <c r="A14" s="46"/>
      <c r="B14" s="46"/>
      <c r="C14" s="46"/>
      <c r="D14" s="46"/>
      <c r="E14" s="46"/>
      <c r="M14" s="45" t="s">
        <v>106</v>
      </c>
      <c r="S14" s="48" t="s">
        <v>158</v>
      </c>
    </row>
    <row r="15" spans="1:25" s="45" customFormat="1" ht="14.4" customHeight="1" x14ac:dyDescent="0.6">
      <c r="A15" s="46"/>
      <c r="B15" s="46"/>
      <c r="C15" s="46"/>
      <c r="D15" s="46"/>
      <c r="E15" s="46"/>
      <c r="S15" s="48" t="s">
        <v>159</v>
      </c>
    </row>
    <row r="16" spans="1:25" s="45" customFormat="1" ht="14.4" customHeight="1" x14ac:dyDescent="0.6">
      <c r="A16" s="46"/>
      <c r="B16" s="46"/>
      <c r="C16" s="46"/>
      <c r="D16" s="46"/>
      <c r="E16" s="46"/>
      <c r="S16" s="48" t="s">
        <v>160</v>
      </c>
    </row>
    <row r="17" spans="1:27" s="45" customFormat="1" ht="14.4" customHeight="1" x14ac:dyDescent="0.6">
      <c r="A17" s="46"/>
      <c r="B17" s="46"/>
      <c r="C17" s="46"/>
      <c r="D17" s="46"/>
      <c r="E17" s="46"/>
      <c r="G17" s="49"/>
      <c r="H17" s="46"/>
      <c r="I17" s="49"/>
      <c r="J17" s="46"/>
      <c r="K17" s="49"/>
      <c r="M17" s="49"/>
      <c r="O17" s="49"/>
      <c r="Q17" s="49"/>
      <c r="S17" s="49" t="s">
        <v>122</v>
      </c>
      <c r="U17" s="49"/>
      <c r="W17" s="49"/>
      <c r="Y17" s="49"/>
    </row>
    <row r="18" spans="1:27" s="5" customFormat="1" ht="14.4" customHeight="1" x14ac:dyDescent="0.6">
      <c r="A18" s="5" t="s">
        <v>81</v>
      </c>
      <c r="G18" s="6">
        <v>1122298</v>
      </c>
      <c r="H18" s="6"/>
      <c r="I18" s="6">
        <v>208730</v>
      </c>
      <c r="J18" s="6"/>
      <c r="K18" s="6">
        <v>14126</v>
      </c>
      <c r="L18" s="6"/>
      <c r="M18" s="6">
        <v>7505</v>
      </c>
      <c r="N18" s="6"/>
      <c r="O18" s="6">
        <v>-235560</v>
      </c>
      <c r="P18" s="6"/>
      <c r="Q18" s="6">
        <v>-7505</v>
      </c>
      <c r="R18" s="6"/>
      <c r="S18" s="6">
        <v>-1534</v>
      </c>
      <c r="T18" s="6"/>
      <c r="U18" s="6">
        <v>1108060</v>
      </c>
      <c r="V18" s="6"/>
      <c r="W18" s="6">
        <v>0</v>
      </c>
      <c r="X18" s="6"/>
      <c r="Y18" s="6">
        <v>1108060</v>
      </c>
      <c r="Z18" s="8"/>
      <c r="AA18" s="7"/>
    </row>
    <row r="19" spans="1:27" s="5" customFormat="1" ht="14.4" customHeight="1" x14ac:dyDescent="0.6">
      <c r="A19" s="5" t="s">
        <v>83</v>
      </c>
      <c r="B19" s="2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8"/>
      <c r="AA19" s="7"/>
    </row>
    <row r="20" spans="1:27" s="5" customFormat="1" ht="14.4" customHeight="1" x14ac:dyDescent="0.6">
      <c r="B20" s="5" t="s">
        <v>84</v>
      </c>
      <c r="G20" s="6">
        <v>0</v>
      </c>
      <c r="H20" s="6"/>
      <c r="I20" s="6">
        <v>0</v>
      </c>
      <c r="J20" s="6"/>
      <c r="K20" s="6">
        <v>0</v>
      </c>
      <c r="M20" s="6">
        <v>0</v>
      </c>
      <c r="O20" s="6">
        <v>5701</v>
      </c>
      <c r="Q20" s="6">
        <v>0</v>
      </c>
      <c r="S20" s="6">
        <v>0</v>
      </c>
      <c r="U20" s="6">
        <v>5701</v>
      </c>
      <c r="W20" s="6">
        <v>0</v>
      </c>
      <c r="Y20" s="6">
        <v>5701</v>
      </c>
      <c r="Z20" s="8"/>
      <c r="AA20" s="7"/>
    </row>
    <row r="21" spans="1:27" s="5" customFormat="1" ht="14.4" customHeight="1" x14ac:dyDescent="0.6">
      <c r="B21" s="5" t="s">
        <v>173</v>
      </c>
      <c r="G21" s="43">
        <v>0</v>
      </c>
      <c r="H21" s="6"/>
      <c r="I21" s="43">
        <v>0</v>
      </c>
      <c r="J21" s="6"/>
      <c r="K21" s="43">
        <v>0</v>
      </c>
      <c r="M21" s="43">
        <v>0</v>
      </c>
      <c r="O21" s="43">
        <v>0</v>
      </c>
      <c r="Q21" s="43">
        <v>0</v>
      </c>
      <c r="S21" s="43">
        <v>-5488</v>
      </c>
      <c r="U21" s="43">
        <v>-5488</v>
      </c>
      <c r="W21" s="43">
        <v>0</v>
      </c>
      <c r="Y21" s="43">
        <v>-5488</v>
      </c>
      <c r="Z21" s="8"/>
      <c r="AA21" s="7"/>
    </row>
    <row r="22" spans="1:27" s="5" customFormat="1" ht="14.4" customHeight="1" x14ac:dyDescent="0.6">
      <c r="A22" s="5" t="s">
        <v>126</v>
      </c>
      <c r="G22" s="6">
        <v>0</v>
      </c>
      <c r="H22" s="6"/>
      <c r="I22" s="6">
        <v>0</v>
      </c>
      <c r="J22" s="6"/>
      <c r="K22" s="6">
        <v>0</v>
      </c>
      <c r="M22" s="6">
        <v>0</v>
      </c>
      <c r="O22" s="6">
        <v>5701</v>
      </c>
      <c r="Q22" s="6">
        <v>0</v>
      </c>
      <c r="S22" s="6">
        <v>-5488</v>
      </c>
      <c r="U22" s="6">
        <v>213</v>
      </c>
      <c r="W22" s="6">
        <v>0</v>
      </c>
      <c r="Y22" s="6">
        <v>213</v>
      </c>
      <c r="Z22" s="8"/>
      <c r="AA22" s="7"/>
    </row>
    <row r="23" spans="1:27" s="5" customFormat="1" ht="14.4" customHeight="1" thickBot="1" x14ac:dyDescent="0.65">
      <c r="A23" s="5" t="s">
        <v>82</v>
      </c>
      <c r="G23" s="27">
        <v>1122298</v>
      </c>
      <c r="H23" s="6"/>
      <c r="I23" s="27">
        <v>208730</v>
      </c>
      <c r="J23" s="6"/>
      <c r="K23" s="27">
        <v>14126</v>
      </c>
      <c r="L23" s="6">
        <v>0</v>
      </c>
      <c r="M23" s="27">
        <v>7505</v>
      </c>
      <c r="N23" s="6"/>
      <c r="O23" s="27">
        <v>-229859</v>
      </c>
      <c r="P23" s="6">
        <v>0</v>
      </c>
      <c r="Q23" s="27">
        <v>-7505</v>
      </c>
      <c r="R23" s="6"/>
      <c r="S23" s="27">
        <v>-7022</v>
      </c>
      <c r="T23" s="6"/>
      <c r="U23" s="27">
        <v>1108273</v>
      </c>
      <c r="V23" s="6"/>
      <c r="W23" s="27">
        <v>0</v>
      </c>
      <c r="X23" s="6"/>
      <c r="Y23" s="27">
        <v>1108273</v>
      </c>
      <c r="Z23" s="8"/>
      <c r="AA23" s="7"/>
    </row>
    <row r="24" spans="1:27" s="5" customFormat="1" ht="9.6" customHeight="1" thickTop="1" x14ac:dyDescent="0.6"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8"/>
      <c r="AA24" s="7"/>
    </row>
    <row r="25" spans="1:27" s="5" customFormat="1" ht="14.4" customHeight="1" x14ac:dyDescent="0.6">
      <c r="A25" s="5" t="s">
        <v>119</v>
      </c>
      <c r="G25" s="6">
        <v>1122298</v>
      </c>
      <c r="H25" s="6"/>
      <c r="I25" s="6">
        <v>10933</v>
      </c>
      <c r="J25" s="6"/>
      <c r="K25" s="6">
        <v>1305</v>
      </c>
      <c r="L25" s="6"/>
      <c r="M25" s="6">
        <v>7505</v>
      </c>
      <c r="N25" s="6"/>
      <c r="O25" s="6">
        <v>-6434</v>
      </c>
      <c r="P25" s="6"/>
      <c r="Q25" s="6">
        <v>-7505</v>
      </c>
      <c r="R25" s="6"/>
      <c r="S25" s="6">
        <v>-24340</v>
      </c>
      <c r="T25" s="6"/>
      <c r="U25" s="6">
        <v>1103762</v>
      </c>
      <c r="V25" s="6"/>
      <c r="W25" s="6">
        <v>0</v>
      </c>
      <c r="X25" s="6"/>
      <c r="Y25" s="6">
        <v>1103762</v>
      </c>
      <c r="Z25" s="8"/>
      <c r="AA25" s="7"/>
    </row>
    <row r="26" spans="1:27" s="5" customFormat="1" ht="14.4" customHeight="1" x14ac:dyDescent="0.6">
      <c r="A26" s="5" t="s">
        <v>83</v>
      </c>
      <c r="B26" s="2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8"/>
      <c r="AA26" s="7"/>
    </row>
    <row r="27" spans="1:27" s="5" customFormat="1" ht="14.4" customHeight="1" x14ac:dyDescent="0.6">
      <c r="B27" s="5" t="s">
        <v>84</v>
      </c>
      <c r="G27" s="6">
        <v>0</v>
      </c>
      <c r="H27" s="6"/>
      <c r="I27" s="6">
        <v>0</v>
      </c>
      <c r="J27" s="6"/>
      <c r="K27" s="6">
        <v>0</v>
      </c>
      <c r="M27" s="6">
        <v>0</v>
      </c>
      <c r="O27" s="6">
        <v>9931</v>
      </c>
      <c r="Q27" s="6">
        <v>0</v>
      </c>
      <c r="S27" s="6">
        <v>0</v>
      </c>
      <c r="U27" s="6">
        <v>9931</v>
      </c>
      <c r="W27" s="6">
        <v>0</v>
      </c>
      <c r="Y27" s="6">
        <v>9931</v>
      </c>
      <c r="Z27" s="8"/>
      <c r="AA27" s="7"/>
    </row>
    <row r="28" spans="1:27" s="5" customFormat="1" ht="14.4" customHeight="1" x14ac:dyDescent="0.6">
      <c r="B28" s="5" t="s">
        <v>173</v>
      </c>
      <c r="G28" s="43">
        <v>0</v>
      </c>
      <c r="H28" s="6"/>
      <c r="I28" s="43">
        <v>0</v>
      </c>
      <c r="J28" s="6"/>
      <c r="K28" s="43">
        <v>0</v>
      </c>
      <c r="M28" s="43">
        <v>0</v>
      </c>
      <c r="O28" s="43">
        <v>0</v>
      </c>
      <c r="Q28" s="43">
        <v>0</v>
      </c>
      <c r="S28" s="43">
        <v>-4656</v>
      </c>
      <c r="U28" s="43">
        <v>-4656</v>
      </c>
      <c r="W28" s="43">
        <v>0</v>
      </c>
      <c r="Y28" s="43">
        <v>-4656</v>
      </c>
      <c r="Z28" s="8"/>
      <c r="AA28" s="7"/>
    </row>
    <row r="29" spans="1:27" s="5" customFormat="1" ht="14.4" customHeight="1" x14ac:dyDescent="0.6">
      <c r="A29" s="5" t="s">
        <v>126</v>
      </c>
      <c r="G29" s="6">
        <v>0</v>
      </c>
      <c r="H29" s="6"/>
      <c r="I29" s="6">
        <v>0</v>
      </c>
      <c r="J29" s="6"/>
      <c r="K29" s="6">
        <v>0</v>
      </c>
      <c r="M29" s="6">
        <v>0</v>
      </c>
      <c r="O29" s="6">
        <v>9931</v>
      </c>
      <c r="Q29" s="6">
        <v>0</v>
      </c>
      <c r="S29" s="43">
        <v>-4656</v>
      </c>
      <c r="U29" s="6">
        <f>SUM(O29:S29)</f>
        <v>5275</v>
      </c>
      <c r="W29" s="6">
        <v>0</v>
      </c>
      <c r="Y29" s="6">
        <v>5275</v>
      </c>
      <c r="Z29" s="8"/>
      <c r="AA29" s="7"/>
    </row>
    <row r="30" spans="1:27" s="5" customFormat="1" ht="14.4" customHeight="1" thickBot="1" x14ac:dyDescent="0.65">
      <c r="A30" s="5" t="s">
        <v>120</v>
      </c>
      <c r="G30" s="27">
        <v>1122298</v>
      </c>
      <c r="H30" s="6"/>
      <c r="I30" s="27">
        <v>10933</v>
      </c>
      <c r="J30" s="6"/>
      <c r="K30" s="27">
        <v>1305</v>
      </c>
      <c r="L30" s="6"/>
      <c r="M30" s="27">
        <v>7505</v>
      </c>
      <c r="N30" s="6"/>
      <c r="O30" s="27">
        <f>SUM(O29,O25)</f>
        <v>3497</v>
      </c>
      <c r="P30" s="6"/>
      <c r="Q30" s="27">
        <v>-7505</v>
      </c>
      <c r="R30" s="6"/>
      <c r="S30" s="27">
        <f>SUM(S25,S29)</f>
        <v>-28996</v>
      </c>
      <c r="T30" s="6"/>
      <c r="U30" s="27">
        <v>1109037</v>
      </c>
      <c r="V30" s="6"/>
      <c r="W30" s="27">
        <v>0</v>
      </c>
      <c r="X30" s="6"/>
      <c r="Y30" s="27">
        <v>1109037</v>
      </c>
      <c r="Z30" s="8"/>
      <c r="AA30" s="7"/>
    </row>
    <row r="31" spans="1:27" s="5" customFormat="1" ht="10.199999999999999" customHeight="1" thickTop="1" x14ac:dyDescent="0.6"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8"/>
      <c r="AA31" s="7"/>
    </row>
    <row r="32" spans="1:27" s="5" customFormat="1" ht="24" customHeight="1" x14ac:dyDescent="0.6">
      <c r="A32" s="1" t="s">
        <v>125</v>
      </c>
      <c r="G32" s="6"/>
      <c r="H32" s="6"/>
      <c r="I32" s="6"/>
      <c r="J32" s="6"/>
      <c r="K32" s="6"/>
      <c r="M32" s="6"/>
      <c r="O32" s="6"/>
      <c r="Q32" s="6"/>
      <c r="S32" s="6"/>
      <c r="U32" s="6"/>
      <c r="W32" s="6"/>
      <c r="Y32" s="6"/>
      <c r="Z32" s="8"/>
      <c r="AA32" s="7"/>
    </row>
    <row r="33" spans="13:27" s="5" customFormat="1" ht="18" customHeight="1" x14ac:dyDescent="0.6">
      <c r="Z33" s="8"/>
      <c r="AA33" s="7"/>
    </row>
    <row r="34" spans="13:27" x14ac:dyDescent="0.6">
      <c r="Q34" s="9"/>
      <c r="S34" s="9"/>
      <c r="U34" s="9"/>
      <c r="W34" s="9"/>
      <c r="Y34" s="9"/>
    </row>
    <row r="35" spans="13:27" x14ac:dyDescent="0.6">
      <c r="M35" s="9"/>
      <c r="O35" s="9"/>
      <c r="Q35" s="9"/>
      <c r="S35" s="9"/>
      <c r="U35" s="9"/>
      <c r="W35" s="9"/>
      <c r="Y35" s="9"/>
    </row>
    <row r="36" spans="13:27" x14ac:dyDescent="0.6">
      <c r="M36" s="9"/>
      <c r="O36" s="9"/>
      <c r="Q36" s="9"/>
      <c r="S36" s="9"/>
      <c r="U36" s="9"/>
      <c r="W36" s="9"/>
      <c r="Y36" s="9"/>
    </row>
    <row r="37" spans="13:27" x14ac:dyDescent="0.6">
      <c r="M37" s="9"/>
      <c r="O37" s="9"/>
    </row>
  </sheetData>
  <mergeCells count="8">
    <mergeCell ref="G9:Y9"/>
    <mergeCell ref="K11:O11"/>
    <mergeCell ref="A3:Y3"/>
    <mergeCell ref="A4:Y4"/>
    <mergeCell ref="A5:Y5"/>
    <mergeCell ref="A6:Y6"/>
    <mergeCell ref="G8:Y8"/>
    <mergeCell ref="G10:U10"/>
  </mergeCells>
  <pageMargins left="0.39370078740157483" right="0.39370078740157483" top="0.98425196850393704" bottom="0.39370078740157483" header="0.98425196850393704" footer="7.874015748031496E-2"/>
  <pageSetup paperSize="9" orientation="landscape" r:id="rId1"/>
  <headerFooter alignWithMargins="0"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6300-63F9-4D76-829E-7858B29DF4CC}">
  <dimension ref="A1:W36"/>
  <sheetViews>
    <sheetView view="pageBreakPreview" topLeftCell="A10" zoomScaleNormal="100" zoomScaleSheetLayoutView="100" workbookViewId="0">
      <selection activeCell="S1" sqref="S1:S2"/>
    </sheetView>
  </sheetViews>
  <sheetFormatPr defaultColWidth="9.125" defaultRowHeight="19.8" x14ac:dyDescent="0.6"/>
  <cols>
    <col min="1" max="1" width="1.25" style="3" customWidth="1"/>
    <col min="2" max="2" width="1.125" style="3" customWidth="1"/>
    <col min="3" max="3" width="1.375" style="3" customWidth="1"/>
    <col min="4" max="4" width="25.5" style="3" customWidth="1"/>
    <col min="5" max="5" width="5.625" style="3" customWidth="1"/>
    <col min="6" max="6" width="1" style="4" customWidth="1"/>
    <col min="7" max="7" width="13.125" style="3" customWidth="1"/>
    <col min="8" max="8" width="0.75" style="3" customWidth="1"/>
    <col min="9" max="9" width="13.125" style="3" customWidth="1"/>
    <col min="10" max="10" width="0.625" style="3" customWidth="1"/>
    <col min="11" max="11" width="13.125" style="3" customWidth="1"/>
    <col min="12" max="12" width="0.625" style="3" customWidth="1"/>
    <col min="13" max="13" width="13.125" style="3" customWidth="1"/>
    <col min="14" max="14" width="0.625" style="3" customWidth="1"/>
    <col min="15" max="15" width="13.125" style="3" customWidth="1"/>
    <col min="16" max="16" width="0.625" style="3" customWidth="1"/>
    <col min="17" max="17" width="13.125" style="3" customWidth="1"/>
    <col min="18" max="18" width="0.625" style="3" customWidth="1"/>
    <col min="19" max="19" width="18.75" style="3" customWidth="1"/>
    <col min="20" max="20" width="0.625" style="3" customWidth="1"/>
    <col min="21" max="21" width="13.125" style="3" customWidth="1"/>
    <col min="22" max="22" width="9.125" style="3"/>
    <col min="23" max="23" width="15.125" style="3" bestFit="1" customWidth="1"/>
    <col min="24" max="16384" width="9.125" style="3"/>
  </cols>
  <sheetData>
    <row r="1" spans="1:21" s="1" customFormat="1" ht="23.4" x14ac:dyDescent="0.6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  <c r="R1" s="37"/>
      <c r="S1" s="38" t="s">
        <v>75</v>
      </c>
      <c r="T1" s="37"/>
    </row>
    <row r="2" spans="1:21" s="1" customFormat="1" ht="23.4" x14ac:dyDescent="0.6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8" t="s">
        <v>76</v>
      </c>
      <c r="T2" s="37"/>
    </row>
    <row r="3" spans="1:21" s="1" customFormat="1" ht="23.4" x14ac:dyDescent="0.6">
      <c r="A3" s="158">
        <v>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</row>
    <row r="4" spans="1:21" s="1" customFormat="1" ht="23.4" x14ac:dyDescent="0.6">
      <c r="A4" s="159" t="s">
        <v>89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</row>
    <row r="5" spans="1:21" s="1" customFormat="1" ht="23.4" x14ac:dyDescent="0.6">
      <c r="A5" s="159" t="s">
        <v>74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</row>
    <row r="6" spans="1:21" s="1" customFormat="1" ht="23.4" x14ac:dyDescent="0.6">
      <c r="A6" s="159" t="s">
        <v>91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</row>
    <row r="7" spans="1:21" s="1" customFormat="1" ht="4.8" customHeight="1" x14ac:dyDescent="0.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5" customFormat="1" ht="15" customHeight="1" x14ac:dyDescent="0.6">
      <c r="A8" s="22"/>
      <c r="B8" s="23"/>
      <c r="C8" s="23"/>
      <c r="D8" s="23"/>
      <c r="E8" s="23"/>
      <c r="F8" s="24"/>
      <c r="G8" s="160" t="s">
        <v>50</v>
      </c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</row>
    <row r="9" spans="1:21" s="5" customFormat="1" ht="15" customHeight="1" x14ac:dyDescent="0.6">
      <c r="A9" s="22"/>
      <c r="B9" s="23"/>
      <c r="D9" s="23"/>
      <c r="E9" s="23"/>
      <c r="F9" s="24"/>
      <c r="G9" s="156" t="s">
        <v>33</v>
      </c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</row>
    <row r="10" spans="1:21" s="45" customFormat="1" ht="15" customHeight="1" x14ac:dyDescent="0.6">
      <c r="B10" s="46"/>
      <c r="D10" s="46"/>
      <c r="E10" s="46"/>
      <c r="F10" s="46"/>
      <c r="G10" s="45" t="s">
        <v>65</v>
      </c>
      <c r="H10" s="46"/>
      <c r="I10" s="45" t="s">
        <v>154</v>
      </c>
      <c r="K10" s="161" t="s">
        <v>49</v>
      </c>
      <c r="L10" s="161"/>
      <c r="M10" s="161"/>
      <c r="N10" s="161"/>
      <c r="O10" s="161"/>
      <c r="Q10" s="45" t="s">
        <v>106</v>
      </c>
      <c r="S10" s="48" t="s">
        <v>153</v>
      </c>
      <c r="U10" s="45" t="s">
        <v>123</v>
      </c>
    </row>
    <row r="11" spans="1:21" s="45" customFormat="1" ht="15" customHeight="1" x14ac:dyDescent="0.6">
      <c r="A11" s="46"/>
      <c r="B11" s="46"/>
      <c r="C11" s="46"/>
      <c r="D11" s="46"/>
      <c r="E11" s="46"/>
      <c r="G11" s="45" t="s">
        <v>52</v>
      </c>
      <c r="H11" s="46"/>
      <c r="I11" s="45" t="s">
        <v>155</v>
      </c>
      <c r="J11" s="46"/>
      <c r="K11" s="45" t="s">
        <v>31</v>
      </c>
      <c r="M11" s="45" t="s">
        <v>31</v>
      </c>
      <c r="O11" s="45" t="s">
        <v>30</v>
      </c>
      <c r="S11" s="45" t="s">
        <v>12</v>
      </c>
      <c r="U11" s="45" t="s">
        <v>12</v>
      </c>
    </row>
    <row r="12" spans="1:21" s="45" customFormat="1" ht="15" customHeight="1" x14ac:dyDescent="0.6">
      <c r="A12" s="46"/>
      <c r="B12" s="46"/>
      <c r="C12" s="46"/>
      <c r="D12" s="46"/>
      <c r="E12" s="46"/>
      <c r="K12" s="45" t="s">
        <v>51</v>
      </c>
      <c r="M12" s="45" t="s">
        <v>121</v>
      </c>
      <c r="S12" s="47" t="s">
        <v>122</v>
      </c>
    </row>
    <row r="13" spans="1:21" s="45" customFormat="1" ht="15" customHeight="1" x14ac:dyDescent="0.6">
      <c r="A13" s="46"/>
      <c r="B13" s="46"/>
      <c r="C13" s="46"/>
      <c r="D13" s="46"/>
      <c r="E13" s="46"/>
      <c r="M13" s="45" t="s">
        <v>106</v>
      </c>
      <c r="S13" s="48" t="s">
        <v>158</v>
      </c>
    </row>
    <row r="14" spans="1:21" s="45" customFormat="1" ht="15" customHeight="1" x14ac:dyDescent="0.6">
      <c r="A14" s="46"/>
      <c r="B14" s="46"/>
      <c r="C14" s="46"/>
      <c r="D14" s="46"/>
      <c r="E14" s="46"/>
      <c r="S14" s="48" t="s">
        <v>159</v>
      </c>
    </row>
    <row r="15" spans="1:21" s="45" customFormat="1" ht="15" customHeight="1" x14ac:dyDescent="0.6">
      <c r="A15" s="46"/>
      <c r="B15" s="46"/>
      <c r="C15" s="46"/>
      <c r="D15" s="46"/>
      <c r="E15" s="46"/>
      <c r="S15" s="48" t="s">
        <v>160</v>
      </c>
    </row>
    <row r="16" spans="1:21" s="45" customFormat="1" ht="15" customHeight="1" x14ac:dyDescent="0.6">
      <c r="A16" s="46"/>
      <c r="B16" s="46"/>
      <c r="C16" s="46"/>
      <c r="D16" s="46"/>
      <c r="E16" s="46"/>
      <c r="G16" s="49"/>
      <c r="H16" s="46"/>
      <c r="I16" s="49"/>
      <c r="J16" s="46"/>
      <c r="K16" s="49"/>
      <c r="M16" s="49"/>
      <c r="O16" s="49"/>
      <c r="Q16" s="49"/>
      <c r="S16" s="49" t="s">
        <v>122</v>
      </c>
      <c r="U16" s="49"/>
    </row>
    <row r="17" spans="1:23" s="5" customFormat="1" ht="15" customHeight="1" x14ac:dyDescent="0.6">
      <c r="A17" s="5" t="s">
        <v>81</v>
      </c>
      <c r="G17" s="6">
        <v>1122298</v>
      </c>
      <c r="H17" s="6"/>
      <c r="I17" s="6">
        <v>208730</v>
      </c>
      <c r="J17" s="6"/>
      <c r="K17" s="6">
        <v>14126</v>
      </c>
      <c r="L17" s="6"/>
      <c r="M17" s="6">
        <v>7505</v>
      </c>
      <c r="N17" s="6"/>
      <c r="O17" s="6">
        <v>-211923</v>
      </c>
      <c r="P17" s="6"/>
      <c r="Q17" s="6">
        <v>-7505</v>
      </c>
      <c r="R17" s="6"/>
      <c r="S17" s="6">
        <v>-1534</v>
      </c>
      <c r="T17" s="6"/>
      <c r="U17" s="6">
        <v>1131697</v>
      </c>
      <c r="V17" s="8"/>
      <c r="W17" s="7"/>
    </row>
    <row r="18" spans="1:23" s="5" customFormat="1" ht="15" customHeight="1" x14ac:dyDescent="0.6">
      <c r="A18" s="5" t="s">
        <v>83</v>
      </c>
      <c r="B18" s="2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8"/>
      <c r="W18" s="7"/>
    </row>
    <row r="19" spans="1:23" s="5" customFormat="1" ht="15" customHeight="1" x14ac:dyDescent="0.6">
      <c r="B19" s="5" t="s">
        <v>84</v>
      </c>
      <c r="G19" s="6">
        <v>0</v>
      </c>
      <c r="H19" s="6"/>
      <c r="I19" s="6">
        <v>0</v>
      </c>
      <c r="J19" s="6"/>
      <c r="K19" s="6">
        <v>0</v>
      </c>
      <c r="M19" s="6">
        <v>0</v>
      </c>
      <c r="O19" s="6">
        <v>2149</v>
      </c>
      <c r="Q19" s="6">
        <v>0</v>
      </c>
      <c r="S19" s="6">
        <v>0</v>
      </c>
      <c r="U19" s="6">
        <v>2149</v>
      </c>
      <c r="V19" s="8"/>
      <c r="W19" s="7"/>
    </row>
    <row r="20" spans="1:23" s="5" customFormat="1" ht="15" customHeight="1" x14ac:dyDescent="0.6">
      <c r="B20" s="5" t="s">
        <v>173</v>
      </c>
      <c r="G20" s="43">
        <v>0</v>
      </c>
      <c r="H20" s="6"/>
      <c r="I20" s="43">
        <v>0</v>
      </c>
      <c r="J20" s="6"/>
      <c r="K20" s="43">
        <v>0</v>
      </c>
      <c r="M20" s="43">
        <v>0</v>
      </c>
      <c r="O20" s="43">
        <v>0</v>
      </c>
      <c r="Q20" s="43">
        <v>0</v>
      </c>
      <c r="S20" s="43">
        <v>-5488</v>
      </c>
      <c r="U20" s="43">
        <v>-5488</v>
      </c>
      <c r="V20" s="8"/>
      <c r="W20" s="7"/>
    </row>
    <row r="21" spans="1:23" s="5" customFormat="1" ht="15" customHeight="1" x14ac:dyDescent="0.6">
      <c r="A21" s="5" t="s">
        <v>126</v>
      </c>
      <c r="G21" s="6">
        <v>0</v>
      </c>
      <c r="H21" s="6"/>
      <c r="I21" s="6">
        <v>0</v>
      </c>
      <c r="J21" s="6"/>
      <c r="K21" s="6">
        <v>0</v>
      </c>
      <c r="M21" s="6">
        <v>0</v>
      </c>
      <c r="O21" s="6">
        <v>2149</v>
      </c>
      <c r="Q21" s="6">
        <v>0</v>
      </c>
      <c r="S21" s="6">
        <v>-5488</v>
      </c>
      <c r="U21" s="6">
        <v>-3339</v>
      </c>
      <c r="V21" s="8"/>
      <c r="W21" s="7"/>
    </row>
    <row r="22" spans="1:23" s="5" customFormat="1" ht="15" customHeight="1" thickBot="1" x14ac:dyDescent="0.65">
      <c r="A22" s="5" t="s">
        <v>82</v>
      </c>
      <c r="G22" s="27">
        <v>1122298</v>
      </c>
      <c r="H22" s="6"/>
      <c r="I22" s="27">
        <v>208730</v>
      </c>
      <c r="J22" s="6"/>
      <c r="K22" s="27">
        <v>14126</v>
      </c>
      <c r="L22" s="6" t="e">
        <v>#REF!</v>
      </c>
      <c r="M22" s="27">
        <v>7505</v>
      </c>
      <c r="N22" s="6"/>
      <c r="O22" s="27">
        <v>-209774</v>
      </c>
      <c r="P22" s="6" t="e">
        <v>#REF!</v>
      </c>
      <c r="Q22" s="27">
        <v>-7505</v>
      </c>
      <c r="R22" s="6"/>
      <c r="S22" s="27">
        <v>-7022</v>
      </c>
      <c r="T22" s="6"/>
      <c r="U22" s="27">
        <v>1128358</v>
      </c>
      <c r="V22" s="8"/>
      <c r="W22" s="7"/>
    </row>
    <row r="23" spans="1:23" s="5" customFormat="1" ht="15" customHeight="1" thickTop="1" x14ac:dyDescent="0.6"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8"/>
      <c r="W23" s="7"/>
    </row>
    <row r="24" spans="1:23" s="5" customFormat="1" ht="15" customHeight="1" x14ac:dyDescent="0.6">
      <c r="A24" s="5" t="s">
        <v>119</v>
      </c>
      <c r="G24" s="6">
        <v>1122298</v>
      </c>
      <c r="H24" s="6"/>
      <c r="I24" s="6">
        <v>10933</v>
      </c>
      <c r="J24" s="6"/>
      <c r="K24" s="6">
        <v>1305</v>
      </c>
      <c r="L24" s="6"/>
      <c r="M24" s="6">
        <v>7505</v>
      </c>
      <c r="N24" s="6"/>
      <c r="O24" s="6">
        <v>-62</v>
      </c>
      <c r="P24" s="6"/>
      <c r="Q24" s="6">
        <v>-7505</v>
      </c>
      <c r="R24" s="6"/>
      <c r="S24" s="6">
        <v>-24340</v>
      </c>
      <c r="T24" s="6"/>
      <c r="U24" s="6">
        <v>1110134</v>
      </c>
      <c r="V24" s="8"/>
      <c r="W24" s="7"/>
    </row>
    <row r="25" spans="1:23" s="5" customFormat="1" ht="15" customHeight="1" x14ac:dyDescent="0.6">
      <c r="A25" s="5" t="s">
        <v>83</v>
      </c>
      <c r="B25" s="23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8"/>
      <c r="W25" s="7"/>
    </row>
    <row r="26" spans="1:23" s="5" customFormat="1" ht="15" customHeight="1" x14ac:dyDescent="0.6">
      <c r="B26" s="5" t="s">
        <v>84</v>
      </c>
      <c r="G26" s="6">
        <v>0</v>
      </c>
      <c r="H26" s="6"/>
      <c r="I26" s="6">
        <v>0</v>
      </c>
      <c r="J26" s="6"/>
      <c r="K26" s="6">
        <v>0</v>
      </c>
      <c r="M26" s="6">
        <v>0</v>
      </c>
      <c r="O26" s="6">
        <v>9756</v>
      </c>
      <c r="Q26" s="6">
        <v>0</v>
      </c>
      <c r="S26" s="6">
        <v>0</v>
      </c>
      <c r="U26" s="6">
        <v>9756</v>
      </c>
      <c r="V26" s="8"/>
      <c r="W26" s="7"/>
    </row>
    <row r="27" spans="1:23" s="5" customFormat="1" ht="15" customHeight="1" x14ac:dyDescent="0.6">
      <c r="B27" s="5" t="s">
        <v>173</v>
      </c>
      <c r="G27" s="43">
        <v>0</v>
      </c>
      <c r="H27" s="6"/>
      <c r="I27" s="43">
        <v>0</v>
      </c>
      <c r="J27" s="6"/>
      <c r="K27" s="43">
        <v>0</v>
      </c>
      <c r="M27" s="43">
        <v>0</v>
      </c>
      <c r="O27" s="43">
        <v>0</v>
      </c>
      <c r="Q27" s="43">
        <v>0</v>
      </c>
      <c r="S27" s="43">
        <v>-4656</v>
      </c>
      <c r="U27" s="43">
        <v>-4656</v>
      </c>
      <c r="V27" s="8"/>
      <c r="W27" s="7"/>
    </row>
    <row r="28" spans="1:23" s="5" customFormat="1" ht="15" customHeight="1" x14ac:dyDescent="0.6">
      <c r="A28" s="5" t="s">
        <v>126</v>
      </c>
      <c r="G28" s="6">
        <v>0</v>
      </c>
      <c r="H28" s="6"/>
      <c r="I28" s="6">
        <v>0</v>
      </c>
      <c r="J28" s="6"/>
      <c r="K28" s="6">
        <v>0</v>
      </c>
      <c r="M28" s="6">
        <v>0</v>
      </c>
      <c r="O28" s="6">
        <v>9756</v>
      </c>
      <c r="Q28" s="6">
        <v>0</v>
      </c>
      <c r="S28" s="6">
        <v>-4656</v>
      </c>
      <c r="U28" s="6">
        <v>5100</v>
      </c>
      <c r="V28" s="8"/>
      <c r="W28" s="7"/>
    </row>
    <row r="29" spans="1:23" s="5" customFormat="1" ht="15" customHeight="1" thickBot="1" x14ac:dyDescent="0.65">
      <c r="A29" s="5" t="s">
        <v>120</v>
      </c>
      <c r="G29" s="27">
        <v>1122298</v>
      </c>
      <c r="H29" s="6"/>
      <c r="I29" s="27">
        <v>10933</v>
      </c>
      <c r="J29" s="6"/>
      <c r="K29" s="27">
        <v>1305</v>
      </c>
      <c r="L29" s="6"/>
      <c r="M29" s="27">
        <v>7505</v>
      </c>
      <c r="N29" s="6"/>
      <c r="O29" s="27">
        <v>9694</v>
      </c>
      <c r="P29" s="6"/>
      <c r="Q29" s="27">
        <v>-7505</v>
      </c>
      <c r="R29" s="6"/>
      <c r="S29" s="27">
        <v>-28996</v>
      </c>
      <c r="T29" s="6"/>
      <c r="U29" s="27">
        <v>1115234</v>
      </c>
      <c r="V29" s="8"/>
      <c r="W29" s="7"/>
    </row>
    <row r="30" spans="1:23" s="5" customFormat="1" ht="10.199999999999999" customHeight="1" thickTop="1" x14ac:dyDescent="0.6"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8"/>
      <c r="W30" s="7"/>
    </row>
    <row r="31" spans="1:23" s="5" customFormat="1" ht="24" customHeight="1" x14ac:dyDescent="0.6">
      <c r="A31" s="1" t="s">
        <v>125</v>
      </c>
      <c r="G31" s="6"/>
      <c r="H31" s="6"/>
      <c r="I31" s="6"/>
      <c r="J31" s="6"/>
      <c r="K31" s="6"/>
      <c r="M31" s="6"/>
      <c r="O31" s="6"/>
      <c r="Q31" s="6"/>
      <c r="S31" s="6"/>
      <c r="U31" s="6"/>
      <c r="V31" s="8"/>
      <c r="W31" s="7"/>
    </row>
    <row r="32" spans="1:23" s="5" customFormat="1" ht="18" customHeight="1" x14ac:dyDescent="0.6">
      <c r="V32" s="8"/>
      <c r="W32" s="7"/>
    </row>
    <row r="33" spans="7:21" x14ac:dyDescent="0.6">
      <c r="Q33" s="9"/>
      <c r="S33" s="9"/>
      <c r="U33" s="9"/>
    </row>
    <row r="34" spans="7:21" x14ac:dyDescent="0.6">
      <c r="G34" s="9"/>
      <c r="I34" s="9"/>
      <c r="K34" s="9"/>
      <c r="M34" s="9"/>
      <c r="O34" s="9"/>
      <c r="Q34" s="9"/>
      <c r="S34" s="9"/>
      <c r="U34" s="9"/>
    </row>
    <row r="35" spans="7:21" x14ac:dyDescent="0.6">
      <c r="M35" s="9"/>
      <c r="O35" s="9"/>
      <c r="Q35" s="9"/>
      <c r="S35" s="9"/>
      <c r="U35" s="9"/>
    </row>
    <row r="36" spans="7:21" x14ac:dyDescent="0.6">
      <c r="M36" s="9"/>
      <c r="O36" s="9"/>
    </row>
  </sheetData>
  <mergeCells count="7">
    <mergeCell ref="K10:O10"/>
    <mergeCell ref="A3:U3"/>
    <mergeCell ref="A4:U4"/>
    <mergeCell ref="A5:U5"/>
    <mergeCell ref="A6:U6"/>
    <mergeCell ref="G8:U8"/>
    <mergeCell ref="G9:U9"/>
  </mergeCells>
  <pageMargins left="0.39370078740157483" right="0.39370078740157483" top="0.98425196850393704" bottom="0.39370078740157483" header="0.98425196850393704" footer="7.874015748031496E-2"/>
  <pageSetup paperSize="9" orientation="landscape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4"/>
  <sheetViews>
    <sheetView tabSelected="1" view="pageBreakPreview" topLeftCell="D1" zoomScale="120" zoomScaleNormal="120" zoomScaleSheetLayoutView="120" workbookViewId="0">
      <selection activeCell="P8" sqref="P6:P8"/>
    </sheetView>
  </sheetViews>
  <sheetFormatPr defaultColWidth="9.125" defaultRowHeight="23.4" customHeight="1" x14ac:dyDescent="0.6"/>
  <cols>
    <col min="1" max="1" width="1.375" style="34" customWidth="1"/>
    <col min="2" max="2" width="2" style="34" customWidth="1"/>
    <col min="3" max="4" width="1.375" style="34" customWidth="1"/>
    <col min="5" max="5" width="41.625" style="34" customWidth="1"/>
    <col min="6" max="6" width="0.875" style="34" customWidth="1"/>
    <col min="7" max="7" width="1.625" style="34" hidden="1" customWidth="1"/>
    <col min="8" max="8" width="10.25" style="34" customWidth="1"/>
    <col min="9" max="9" width="0.75" style="34" customWidth="1"/>
    <col min="10" max="10" width="10.25" style="34" customWidth="1"/>
    <col min="11" max="11" width="0.75" style="34" customWidth="1"/>
    <col min="12" max="12" width="10.25" style="36" customWidth="1"/>
    <col min="13" max="13" width="0.75" style="34" customWidth="1"/>
    <col min="14" max="14" width="10.25" style="34" customWidth="1"/>
    <col min="15" max="16384" width="9.125" style="34"/>
  </cols>
  <sheetData>
    <row r="1" spans="1:15" s="1" customFormat="1" ht="22.05" customHeight="1" x14ac:dyDescent="0.6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9" t="s">
        <v>77</v>
      </c>
    </row>
    <row r="2" spans="1:15" s="1" customFormat="1" ht="22.05" customHeight="1" x14ac:dyDescent="0.6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9" t="s">
        <v>78</v>
      </c>
    </row>
    <row r="3" spans="1:15" s="1" customFormat="1" ht="22.05" customHeight="1" x14ac:dyDescent="0.6">
      <c r="A3" s="158">
        <v>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15" s="1" customFormat="1" ht="22.05" customHeight="1" x14ac:dyDescent="0.6">
      <c r="A4" s="159" t="s">
        <v>89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5" s="1" customFormat="1" ht="22.05" customHeight="1" x14ac:dyDescent="0.6">
      <c r="A5" s="159" t="s">
        <v>21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5" s="1" customFormat="1" ht="22.05" customHeight="1" x14ac:dyDescent="0.6">
      <c r="A6" s="159" t="s">
        <v>91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1:15" s="10" customFormat="1" ht="17.399999999999999" customHeight="1" x14ac:dyDescent="0.6">
      <c r="H7" s="164" t="s">
        <v>50</v>
      </c>
      <c r="I7" s="164"/>
      <c r="J7" s="164"/>
      <c r="K7" s="164"/>
      <c r="L7" s="164"/>
      <c r="M7" s="164"/>
      <c r="N7" s="164"/>
    </row>
    <row r="8" spans="1:15" s="10" customFormat="1" ht="17.399999999999999" customHeight="1" x14ac:dyDescent="0.6">
      <c r="H8" s="162" t="s">
        <v>32</v>
      </c>
      <c r="I8" s="162"/>
      <c r="J8" s="162"/>
      <c r="L8" s="162" t="s">
        <v>33</v>
      </c>
      <c r="M8" s="162"/>
      <c r="N8" s="162"/>
    </row>
    <row r="9" spans="1:15" s="10" customFormat="1" ht="17.399999999999999" customHeight="1" x14ac:dyDescent="0.6">
      <c r="F9" s="11"/>
      <c r="H9" s="30" t="s">
        <v>130</v>
      </c>
      <c r="I9" s="31"/>
      <c r="J9" s="30" t="s">
        <v>85</v>
      </c>
      <c r="K9" s="31"/>
      <c r="L9" s="30" t="s">
        <v>130</v>
      </c>
      <c r="M9" s="31"/>
      <c r="N9" s="30" t="s">
        <v>85</v>
      </c>
    </row>
    <row r="10" spans="1:15" s="10" customFormat="1" ht="17.399999999999999" customHeight="1" x14ac:dyDescent="0.6">
      <c r="A10" s="10" t="s">
        <v>22</v>
      </c>
      <c r="F10" s="15"/>
      <c r="G10" s="15"/>
      <c r="H10" s="15"/>
      <c r="I10" s="15"/>
      <c r="J10" s="15"/>
      <c r="L10" s="15"/>
      <c r="N10" s="15"/>
      <c r="O10" s="14"/>
    </row>
    <row r="11" spans="1:15" s="10" customFormat="1" ht="17.399999999999999" customHeight="1" x14ac:dyDescent="0.45">
      <c r="B11" s="10" t="s">
        <v>174</v>
      </c>
      <c r="F11" s="15"/>
      <c r="G11" s="15"/>
      <c r="H11" s="12">
        <v>9972</v>
      </c>
      <c r="I11" s="14"/>
      <c r="J11" s="40">
        <v>6585</v>
      </c>
      <c r="K11" s="12"/>
      <c r="L11" s="12">
        <v>9762</v>
      </c>
      <c r="M11" s="12"/>
      <c r="N11" s="40">
        <v>3023</v>
      </c>
    </row>
    <row r="12" spans="1:15" s="10" customFormat="1" ht="17.399999999999999" customHeight="1" x14ac:dyDescent="0.45">
      <c r="B12" s="10" t="s">
        <v>175</v>
      </c>
      <c r="F12" s="15"/>
      <c r="G12" s="15"/>
      <c r="H12" s="12"/>
      <c r="I12" s="14"/>
      <c r="J12" s="12"/>
      <c r="K12" s="12"/>
      <c r="L12" s="12"/>
      <c r="M12" s="12"/>
      <c r="N12" s="40"/>
    </row>
    <row r="13" spans="1:15" s="10" customFormat="1" ht="17.399999999999999" customHeight="1" x14ac:dyDescent="0.45">
      <c r="C13" s="10" t="s">
        <v>131</v>
      </c>
      <c r="F13" s="15"/>
      <c r="G13" s="15"/>
      <c r="H13" s="12">
        <v>10698</v>
      </c>
      <c r="I13" s="14"/>
      <c r="J13" s="40">
        <v>10865</v>
      </c>
      <c r="K13" s="12"/>
      <c r="L13" s="12">
        <v>9390</v>
      </c>
      <c r="M13" s="12"/>
      <c r="N13" s="40">
        <v>8715</v>
      </c>
      <c r="O13" s="14"/>
    </row>
    <row r="14" spans="1:15" s="10" customFormat="1" ht="17.399999999999999" customHeight="1" x14ac:dyDescent="0.45">
      <c r="C14" s="10" t="s">
        <v>176</v>
      </c>
      <c r="F14" s="15"/>
      <c r="G14" s="15"/>
      <c r="H14" s="12">
        <v>638</v>
      </c>
      <c r="I14" s="14"/>
      <c r="J14" s="40">
        <v>413</v>
      </c>
      <c r="K14" s="14"/>
      <c r="L14" s="12">
        <v>358</v>
      </c>
      <c r="M14" s="12"/>
      <c r="N14" s="40">
        <v>474</v>
      </c>
    </row>
    <row r="15" spans="1:15" s="10" customFormat="1" ht="17.399999999999999" customHeight="1" x14ac:dyDescent="0.45">
      <c r="C15" s="10" t="s">
        <v>132</v>
      </c>
      <c r="F15" s="15"/>
      <c r="G15" s="15"/>
      <c r="H15" s="12">
        <v>0</v>
      </c>
      <c r="I15" s="14"/>
      <c r="J15" s="40">
        <v>-335</v>
      </c>
      <c r="K15" s="12"/>
      <c r="L15" s="12">
        <v>0</v>
      </c>
      <c r="M15" s="12"/>
      <c r="N15" s="40">
        <v>-335</v>
      </c>
    </row>
    <row r="16" spans="1:15" s="10" customFormat="1" ht="17.399999999999999" customHeight="1" x14ac:dyDescent="0.45">
      <c r="C16" s="10" t="s">
        <v>177</v>
      </c>
      <c r="F16" s="15"/>
      <c r="G16" s="15"/>
      <c r="H16" s="12">
        <v>0</v>
      </c>
      <c r="I16" s="14"/>
      <c r="J16" s="40">
        <v>-193</v>
      </c>
      <c r="K16" s="14"/>
      <c r="L16" s="12">
        <v>0</v>
      </c>
      <c r="M16" s="12"/>
      <c r="N16" s="40">
        <v>-193</v>
      </c>
    </row>
    <row r="17" spans="2:14" s="10" customFormat="1" ht="17.399999999999999" customHeight="1" x14ac:dyDescent="0.45">
      <c r="C17" s="10" t="s">
        <v>117</v>
      </c>
      <c r="F17" s="15"/>
      <c r="G17" s="15"/>
      <c r="H17" s="12">
        <v>-768</v>
      </c>
      <c r="I17" s="14"/>
      <c r="J17" s="40">
        <v>-685</v>
      </c>
      <c r="K17" s="12"/>
      <c r="L17" s="12">
        <v>0</v>
      </c>
      <c r="M17" s="12"/>
      <c r="N17" s="40">
        <v>0</v>
      </c>
    </row>
    <row r="18" spans="2:14" s="10" customFormat="1" ht="17.399999999999999" customHeight="1" x14ac:dyDescent="0.45">
      <c r="C18" s="10" t="s">
        <v>133</v>
      </c>
      <c r="F18" s="15"/>
      <c r="G18" s="15"/>
      <c r="H18" s="12">
        <v>0</v>
      </c>
      <c r="I18" s="14"/>
      <c r="J18" s="40">
        <v>-4402</v>
      </c>
      <c r="K18" s="14"/>
      <c r="L18" s="12">
        <v>0</v>
      </c>
      <c r="M18" s="14"/>
      <c r="N18" s="40">
        <v>-636</v>
      </c>
    </row>
    <row r="19" spans="2:14" s="10" customFormat="1" ht="17.399999999999999" customHeight="1" x14ac:dyDescent="0.45">
      <c r="C19" s="10" t="s">
        <v>161</v>
      </c>
      <c r="F19" s="15"/>
      <c r="G19" s="15"/>
      <c r="H19" s="12">
        <v>0</v>
      </c>
      <c r="I19" s="14"/>
      <c r="J19" s="40">
        <v>0</v>
      </c>
      <c r="L19" s="12">
        <v>500</v>
      </c>
      <c r="N19" s="40">
        <v>0</v>
      </c>
    </row>
    <row r="20" spans="2:14" s="10" customFormat="1" ht="17.399999999999999" customHeight="1" x14ac:dyDescent="0.45">
      <c r="C20" s="10" t="s">
        <v>182</v>
      </c>
      <c r="F20" s="15"/>
      <c r="G20" s="15"/>
      <c r="H20" s="12">
        <v>-139</v>
      </c>
      <c r="I20" s="14"/>
      <c r="J20" s="40">
        <v>0</v>
      </c>
      <c r="L20" s="12">
        <v>0</v>
      </c>
      <c r="N20" s="40">
        <v>0</v>
      </c>
    </row>
    <row r="21" spans="2:14" s="10" customFormat="1" ht="17.399999999999999" customHeight="1" x14ac:dyDescent="0.45">
      <c r="C21" s="10" t="s">
        <v>134</v>
      </c>
      <c r="F21" s="15"/>
      <c r="G21" s="15"/>
      <c r="H21" s="12">
        <v>668</v>
      </c>
      <c r="I21" s="14"/>
      <c r="J21" s="40">
        <v>34</v>
      </c>
      <c r="L21" s="12">
        <v>0</v>
      </c>
      <c r="N21" s="40">
        <v>0</v>
      </c>
    </row>
    <row r="22" spans="2:14" s="10" customFormat="1" ht="17.399999999999999" customHeight="1" x14ac:dyDescent="0.45">
      <c r="C22" s="10" t="s">
        <v>135</v>
      </c>
      <c r="F22" s="15"/>
      <c r="G22" s="15"/>
      <c r="H22" s="40">
        <v>0</v>
      </c>
      <c r="I22" s="14"/>
      <c r="J22" s="40">
        <v>1167</v>
      </c>
      <c r="K22" s="12"/>
      <c r="L22" s="12">
        <v>0</v>
      </c>
      <c r="M22" s="12"/>
      <c r="N22" s="40">
        <v>1167</v>
      </c>
    </row>
    <row r="23" spans="2:14" s="10" customFormat="1" ht="17.399999999999999" customHeight="1" x14ac:dyDescent="0.45">
      <c r="C23" s="10" t="s">
        <v>136</v>
      </c>
      <c r="F23" s="15"/>
      <c r="G23" s="15"/>
      <c r="H23" s="12">
        <v>227</v>
      </c>
      <c r="I23" s="14"/>
      <c r="J23" s="40">
        <v>152</v>
      </c>
      <c r="K23" s="14"/>
      <c r="L23" s="12">
        <v>227</v>
      </c>
      <c r="M23" s="14"/>
      <c r="N23" s="40">
        <v>180</v>
      </c>
    </row>
    <row r="24" spans="2:14" s="10" customFormat="1" ht="17.399999999999999" customHeight="1" x14ac:dyDescent="0.45">
      <c r="C24" s="10" t="s">
        <v>137</v>
      </c>
      <c r="F24" s="15"/>
      <c r="G24" s="15"/>
      <c r="H24" s="12">
        <v>-576</v>
      </c>
      <c r="I24" s="14"/>
      <c r="J24" s="40">
        <v>-368</v>
      </c>
      <c r="K24" s="14"/>
      <c r="L24" s="12">
        <v>-390</v>
      </c>
      <c r="M24" s="14"/>
      <c r="N24" s="40">
        <v>-82</v>
      </c>
    </row>
    <row r="25" spans="2:14" s="10" customFormat="1" ht="17.399999999999999" customHeight="1" x14ac:dyDescent="0.45">
      <c r="C25" s="10" t="s">
        <v>36</v>
      </c>
      <c r="F25" s="15"/>
      <c r="G25" s="15"/>
      <c r="H25" s="12">
        <v>344</v>
      </c>
      <c r="I25" s="14"/>
      <c r="J25" s="40">
        <v>611</v>
      </c>
      <c r="K25" s="14"/>
      <c r="L25" s="12">
        <v>344</v>
      </c>
      <c r="M25" s="14"/>
      <c r="N25" s="40">
        <v>607</v>
      </c>
    </row>
    <row r="26" spans="2:14" s="10" customFormat="1" ht="17.399999999999999" customHeight="1" x14ac:dyDescent="0.45">
      <c r="B26" s="10" t="s">
        <v>178</v>
      </c>
      <c r="F26" s="15"/>
      <c r="G26" s="15"/>
      <c r="H26" s="32"/>
      <c r="I26" s="14"/>
      <c r="J26" s="41"/>
      <c r="K26" s="14"/>
      <c r="L26" s="32"/>
      <c r="M26" s="14"/>
      <c r="N26" s="41"/>
    </row>
    <row r="27" spans="2:14" s="10" customFormat="1" ht="17.399999999999999" customHeight="1" x14ac:dyDescent="0.45">
      <c r="C27" s="10" t="s">
        <v>138</v>
      </c>
      <c r="F27" s="15"/>
      <c r="G27" s="15"/>
      <c r="H27" s="12">
        <v>21064</v>
      </c>
      <c r="I27" s="14"/>
      <c r="J27" s="40">
        <v>13844</v>
      </c>
      <c r="K27" s="14"/>
      <c r="L27" s="12">
        <v>20191</v>
      </c>
      <c r="M27" s="14"/>
      <c r="N27" s="40">
        <v>12920</v>
      </c>
    </row>
    <row r="28" spans="2:14" s="10" customFormat="1" ht="17.399999999999999" customHeight="1" x14ac:dyDescent="0.45">
      <c r="B28" s="10" t="s">
        <v>139</v>
      </c>
      <c r="F28" s="15"/>
      <c r="G28" s="15"/>
      <c r="H28" s="12"/>
      <c r="I28" s="14"/>
      <c r="J28" s="40"/>
      <c r="K28" s="14"/>
      <c r="L28" s="12"/>
      <c r="M28" s="14"/>
      <c r="N28" s="40"/>
    </row>
    <row r="29" spans="2:14" s="10" customFormat="1" ht="17.399999999999999" customHeight="1" x14ac:dyDescent="0.45">
      <c r="C29" s="10" t="s">
        <v>44</v>
      </c>
      <c r="F29" s="15"/>
      <c r="G29" s="15"/>
      <c r="H29" s="12">
        <v>13126</v>
      </c>
      <c r="I29" s="14"/>
      <c r="J29" s="40">
        <v>9067</v>
      </c>
      <c r="K29" s="14"/>
      <c r="L29" s="12">
        <v>13154</v>
      </c>
      <c r="M29" s="14"/>
      <c r="N29" s="40">
        <v>7412</v>
      </c>
    </row>
    <row r="30" spans="2:14" s="10" customFormat="1" ht="17.399999999999999" customHeight="1" x14ac:dyDescent="0.45">
      <c r="C30" s="10" t="s">
        <v>94</v>
      </c>
      <c r="F30" s="15"/>
      <c r="G30" s="15"/>
      <c r="H30" s="12">
        <v>-3506</v>
      </c>
      <c r="I30" s="14"/>
      <c r="J30" s="40">
        <v>1015</v>
      </c>
      <c r="K30" s="14"/>
      <c r="L30" s="12">
        <v>-3506</v>
      </c>
      <c r="M30" s="14"/>
      <c r="N30" s="40">
        <v>1015</v>
      </c>
    </row>
    <row r="31" spans="2:14" s="10" customFormat="1" ht="17.399999999999999" customHeight="1" x14ac:dyDescent="0.45">
      <c r="C31" s="10" t="s">
        <v>96</v>
      </c>
      <c r="F31" s="15"/>
      <c r="G31" s="15"/>
      <c r="H31" s="12">
        <v>-839</v>
      </c>
      <c r="I31" s="14"/>
      <c r="J31" s="40">
        <v>0</v>
      </c>
      <c r="K31" s="14"/>
      <c r="L31" s="12">
        <v>-839</v>
      </c>
      <c r="M31" s="14"/>
      <c r="N31" s="40">
        <v>0</v>
      </c>
    </row>
    <row r="32" spans="2:14" s="10" customFormat="1" ht="17.399999999999999" customHeight="1" x14ac:dyDescent="0.45">
      <c r="C32" s="10" t="s">
        <v>97</v>
      </c>
      <c r="F32" s="15"/>
      <c r="G32" s="15"/>
      <c r="H32" s="12">
        <v>78</v>
      </c>
      <c r="I32" s="14"/>
      <c r="J32" s="40">
        <v>113</v>
      </c>
      <c r="K32" s="14"/>
      <c r="L32" s="12">
        <v>78</v>
      </c>
      <c r="M32" s="14"/>
      <c r="N32" s="40">
        <v>105</v>
      </c>
    </row>
    <row r="33" spans="1:16" s="10" customFormat="1" ht="17.399999999999999" customHeight="1" x14ac:dyDescent="0.45">
      <c r="C33" s="10" t="s">
        <v>4</v>
      </c>
      <c r="F33" s="15"/>
      <c r="G33" s="15"/>
      <c r="H33" s="12">
        <v>-2647</v>
      </c>
      <c r="I33" s="14"/>
      <c r="J33" s="40">
        <v>259</v>
      </c>
      <c r="K33" s="14"/>
      <c r="L33" s="40">
        <v>-2647</v>
      </c>
      <c r="M33" s="14"/>
      <c r="N33" s="40">
        <v>400</v>
      </c>
    </row>
    <row r="34" spans="1:16" s="10" customFormat="1" ht="17.399999999999999" customHeight="1" x14ac:dyDescent="0.45">
      <c r="B34" s="10" t="s">
        <v>140</v>
      </c>
      <c r="F34" s="15"/>
      <c r="G34" s="15"/>
      <c r="H34" s="12"/>
      <c r="I34" s="14"/>
      <c r="J34" s="40"/>
      <c r="K34" s="14"/>
      <c r="L34" s="12"/>
      <c r="M34" s="14"/>
      <c r="N34" s="40"/>
    </row>
    <row r="35" spans="1:16" s="10" customFormat="1" ht="17.399999999999999" customHeight="1" x14ac:dyDescent="0.45">
      <c r="C35" s="10" t="s">
        <v>47</v>
      </c>
      <c r="F35" s="15"/>
      <c r="G35" s="15"/>
      <c r="H35" s="12">
        <v>-3871</v>
      </c>
      <c r="I35" s="14"/>
      <c r="J35" s="40">
        <v>-14881</v>
      </c>
      <c r="K35" s="14"/>
      <c r="L35" s="12">
        <v>-3760</v>
      </c>
      <c r="M35" s="14"/>
      <c r="N35" s="40">
        <v>-7861</v>
      </c>
    </row>
    <row r="36" spans="1:16" s="10" customFormat="1" ht="17.399999999999999" customHeight="1" x14ac:dyDescent="0.45">
      <c r="C36" s="10" t="s">
        <v>179</v>
      </c>
      <c r="F36" s="15"/>
      <c r="G36" s="15"/>
      <c r="H36" s="16">
        <v>0</v>
      </c>
      <c r="I36" s="14"/>
      <c r="J36" s="44">
        <v>-175</v>
      </c>
      <c r="K36" s="14"/>
      <c r="L36" s="16">
        <v>0</v>
      </c>
      <c r="M36" s="14"/>
      <c r="N36" s="44">
        <v>-175</v>
      </c>
    </row>
    <row r="37" spans="1:16" s="10" customFormat="1" ht="17.399999999999999" customHeight="1" x14ac:dyDescent="0.45">
      <c r="B37" s="10" t="s">
        <v>180</v>
      </c>
      <c r="F37" s="15"/>
      <c r="G37" s="15"/>
      <c r="H37" s="12">
        <v>23405</v>
      </c>
      <c r="I37" s="14"/>
      <c r="J37" s="40">
        <v>9242</v>
      </c>
      <c r="K37" s="14"/>
      <c r="L37" s="12">
        <v>22671</v>
      </c>
      <c r="M37" s="14"/>
      <c r="N37" s="40">
        <v>13816</v>
      </c>
    </row>
    <row r="38" spans="1:16" s="10" customFormat="1" ht="17.399999999999999" customHeight="1" x14ac:dyDescent="0.45">
      <c r="B38" s="10" t="s">
        <v>141</v>
      </c>
      <c r="F38" s="15"/>
      <c r="G38" s="15"/>
      <c r="H38" s="12">
        <v>-65</v>
      </c>
      <c r="I38" s="14"/>
      <c r="J38" s="40">
        <v>-147</v>
      </c>
      <c r="K38" s="14"/>
      <c r="L38" s="12">
        <v>-65</v>
      </c>
      <c r="M38" s="14"/>
      <c r="N38" s="40">
        <v>-147</v>
      </c>
    </row>
    <row r="39" spans="1:16" s="10" customFormat="1" ht="17.399999999999999" customHeight="1" x14ac:dyDescent="0.45">
      <c r="B39" s="10" t="s">
        <v>142</v>
      </c>
      <c r="F39" s="15"/>
      <c r="G39" s="15"/>
      <c r="H39" s="12">
        <v>-2521</v>
      </c>
      <c r="I39" s="14"/>
      <c r="J39" s="40">
        <v>-1766</v>
      </c>
      <c r="K39" s="14"/>
      <c r="L39" s="12">
        <v>-2471</v>
      </c>
      <c r="M39" s="14"/>
      <c r="N39" s="40">
        <v>-1701</v>
      </c>
    </row>
    <row r="40" spans="1:16" s="10" customFormat="1" ht="17.399999999999999" customHeight="1" x14ac:dyDescent="0.45">
      <c r="A40" s="33"/>
      <c r="C40" s="33" t="s">
        <v>53</v>
      </c>
      <c r="F40" s="15"/>
      <c r="G40" s="15"/>
      <c r="H40" s="17">
        <v>20819</v>
      </c>
      <c r="I40" s="14"/>
      <c r="J40" s="42">
        <v>7329</v>
      </c>
      <c r="K40" s="14"/>
      <c r="L40" s="17">
        <v>20135</v>
      </c>
      <c r="M40" s="14"/>
      <c r="N40" s="42">
        <v>11968</v>
      </c>
      <c r="P40" s="14"/>
    </row>
    <row r="41" spans="1:16" s="10" customFormat="1" ht="17.399999999999999" customHeight="1" x14ac:dyDescent="0.45">
      <c r="F41" s="15"/>
      <c r="G41" s="15"/>
      <c r="H41" s="12"/>
      <c r="I41" s="14"/>
      <c r="J41" s="40"/>
      <c r="K41" s="14"/>
      <c r="L41" s="12"/>
      <c r="M41" s="14"/>
      <c r="N41" s="40"/>
    </row>
    <row r="42" spans="1:16" s="10" customFormat="1" ht="17.399999999999999" customHeight="1" x14ac:dyDescent="0.45">
      <c r="F42" s="15"/>
      <c r="G42" s="15"/>
      <c r="H42" s="12"/>
      <c r="I42" s="14"/>
      <c r="J42" s="40"/>
      <c r="K42" s="14"/>
      <c r="L42" s="12"/>
      <c r="M42" s="14"/>
      <c r="N42" s="40"/>
    </row>
    <row r="43" spans="1:16" s="1" customFormat="1" ht="22.05" customHeight="1" x14ac:dyDescent="0.6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9" t="s">
        <v>77</v>
      </c>
    </row>
    <row r="44" spans="1:16" s="1" customFormat="1" ht="22.05" customHeight="1" x14ac:dyDescent="0.6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9" t="s">
        <v>78</v>
      </c>
    </row>
    <row r="45" spans="1:16" s="1" customFormat="1" ht="22.05" customHeight="1" x14ac:dyDescent="0.6">
      <c r="A45" s="158">
        <v>10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</row>
    <row r="46" spans="1:16" s="1" customFormat="1" ht="22.05" customHeight="1" x14ac:dyDescent="0.6">
      <c r="A46" s="159" t="s">
        <v>89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</row>
    <row r="47" spans="1:16" s="1" customFormat="1" ht="22.05" customHeight="1" x14ac:dyDescent="0.6">
      <c r="A47" s="159" t="s">
        <v>66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</row>
    <row r="48" spans="1:16" s="1" customFormat="1" ht="22.05" customHeight="1" x14ac:dyDescent="0.6">
      <c r="A48" s="159" t="s">
        <v>91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</row>
    <row r="49" spans="1:23" s="10" customFormat="1" ht="17.399999999999999" customHeight="1" x14ac:dyDescent="0.6">
      <c r="H49" s="164" t="s">
        <v>50</v>
      </c>
      <c r="I49" s="164"/>
      <c r="J49" s="164"/>
      <c r="K49" s="164"/>
      <c r="L49" s="164"/>
      <c r="M49" s="164"/>
      <c r="N49" s="164"/>
    </row>
    <row r="50" spans="1:23" s="10" customFormat="1" ht="17.399999999999999" customHeight="1" x14ac:dyDescent="0.6">
      <c r="H50" s="162" t="s">
        <v>32</v>
      </c>
      <c r="I50" s="162"/>
      <c r="J50" s="162"/>
      <c r="L50" s="162" t="s">
        <v>33</v>
      </c>
      <c r="M50" s="162"/>
      <c r="N50" s="162"/>
    </row>
    <row r="51" spans="1:23" s="10" customFormat="1" ht="17.399999999999999" customHeight="1" x14ac:dyDescent="0.6">
      <c r="F51" s="11"/>
      <c r="H51" s="30" t="s">
        <v>130</v>
      </c>
      <c r="I51" s="31"/>
      <c r="J51" s="30" t="s">
        <v>85</v>
      </c>
      <c r="K51" s="31"/>
      <c r="L51" s="30" t="s">
        <v>130</v>
      </c>
      <c r="M51" s="31"/>
      <c r="N51" s="30" t="s">
        <v>85</v>
      </c>
    </row>
    <row r="52" spans="1:23" s="10" customFormat="1" ht="17.399999999999999" customHeight="1" x14ac:dyDescent="0.6">
      <c r="A52" s="10" t="s">
        <v>26</v>
      </c>
      <c r="F52" s="11"/>
      <c r="H52" s="12"/>
      <c r="I52" s="13"/>
      <c r="J52" s="12"/>
      <c r="K52" s="14"/>
      <c r="L52" s="12"/>
      <c r="M52" s="13"/>
      <c r="N52" s="12"/>
    </row>
    <row r="53" spans="1:23" s="10" customFormat="1" ht="17.399999999999999" customHeight="1" x14ac:dyDescent="0.6">
      <c r="B53" s="10" t="s">
        <v>143</v>
      </c>
      <c r="F53" s="11"/>
      <c r="H53" s="12">
        <v>30000</v>
      </c>
      <c r="I53" s="13"/>
      <c r="J53" s="12">
        <v>1000</v>
      </c>
      <c r="K53" s="14"/>
      <c r="L53" s="12">
        <v>30000</v>
      </c>
      <c r="M53" s="13"/>
      <c r="N53" s="12">
        <v>1000</v>
      </c>
    </row>
    <row r="54" spans="1:23" s="10" customFormat="1" ht="17.399999999999999" customHeight="1" x14ac:dyDescent="0.6">
      <c r="B54" s="10" t="s">
        <v>162</v>
      </c>
      <c r="F54" s="11"/>
      <c r="H54" s="12">
        <v>-30000</v>
      </c>
      <c r="I54" s="13"/>
      <c r="J54" s="12">
        <v>0</v>
      </c>
      <c r="K54" s="14"/>
      <c r="L54" s="12">
        <v>-30000</v>
      </c>
      <c r="M54" s="13"/>
      <c r="N54" s="12">
        <v>0</v>
      </c>
    </row>
    <row r="55" spans="1:23" s="10" customFormat="1" ht="17.399999999999999" customHeight="1" x14ac:dyDescent="0.6">
      <c r="B55" s="10" t="s">
        <v>144</v>
      </c>
      <c r="F55" s="11"/>
      <c r="H55" s="12">
        <v>1500</v>
      </c>
      <c r="I55" s="13"/>
      <c r="J55" s="12">
        <v>1500</v>
      </c>
      <c r="K55" s="14"/>
      <c r="L55" s="12">
        <v>0</v>
      </c>
      <c r="M55" s="13"/>
      <c r="N55" s="12">
        <v>0</v>
      </c>
    </row>
    <row r="56" spans="1:23" s="10" customFormat="1" ht="17.399999999999999" customHeight="1" x14ac:dyDescent="0.6">
      <c r="B56" s="10" t="s">
        <v>145</v>
      </c>
      <c r="F56" s="11"/>
      <c r="H56" s="12">
        <v>0</v>
      </c>
      <c r="I56" s="13"/>
      <c r="J56" s="12">
        <v>668</v>
      </c>
      <c r="K56" s="14"/>
      <c r="L56" s="12">
        <v>0</v>
      </c>
      <c r="M56" s="13"/>
      <c r="N56" s="12">
        <v>668</v>
      </c>
    </row>
    <row r="57" spans="1:23" s="10" customFormat="1" ht="17.399999999999999" customHeight="1" x14ac:dyDescent="0.6">
      <c r="B57" s="10" t="s">
        <v>148</v>
      </c>
      <c r="F57" s="11"/>
      <c r="H57" s="12">
        <f>-10146+405</f>
        <v>-9741</v>
      </c>
      <c r="I57" s="13"/>
      <c r="J57" s="12">
        <v>-9415</v>
      </c>
      <c r="K57" s="14"/>
      <c r="L57" s="12">
        <f>-10146+405</f>
        <v>-9741</v>
      </c>
      <c r="M57" s="13"/>
      <c r="N57" s="12">
        <v>-7415</v>
      </c>
    </row>
    <row r="58" spans="1:23" s="10" customFormat="1" ht="17.399999999999999" customHeight="1" x14ac:dyDescent="0.6">
      <c r="B58" s="10" t="s">
        <v>163</v>
      </c>
      <c r="F58" s="11"/>
      <c r="H58" s="12">
        <f>-2183+1091</f>
        <v>-1092</v>
      </c>
      <c r="I58" s="13"/>
      <c r="J58" s="12">
        <v>0</v>
      </c>
      <c r="K58" s="14"/>
      <c r="L58" s="12">
        <v>0</v>
      </c>
      <c r="M58" s="13"/>
      <c r="N58" s="12">
        <v>0</v>
      </c>
    </row>
    <row r="59" spans="1:23" s="10" customFormat="1" ht="17.399999999999999" customHeight="1" x14ac:dyDescent="0.6">
      <c r="B59" s="10" t="s">
        <v>149</v>
      </c>
      <c r="F59" s="11"/>
      <c r="H59" s="12">
        <v>0</v>
      </c>
      <c r="I59" s="13"/>
      <c r="J59" s="12">
        <v>-249</v>
      </c>
      <c r="K59" s="14"/>
      <c r="L59" s="12">
        <v>0</v>
      </c>
      <c r="M59" s="13"/>
      <c r="N59" s="12">
        <v>-249</v>
      </c>
    </row>
    <row r="60" spans="1:23" s="10" customFormat="1" ht="17.399999999999999" customHeight="1" x14ac:dyDescent="0.6">
      <c r="B60" s="10" t="s">
        <v>146</v>
      </c>
      <c r="F60" s="11"/>
      <c r="H60" s="12">
        <v>0</v>
      </c>
      <c r="I60" s="13"/>
      <c r="J60" s="12">
        <v>0</v>
      </c>
      <c r="K60" s="14"/>
      <c r="L60" s="12">
        <v>0</v>
      </c>
      <c r="M60" s="13"/>
      <c r="N60" s="12">
        <v>27000</v>
      </c>
    </row>
    <row r="61" spans="1:23" s="10" customFormat="1" ht="17.399999999999999" customHeight="1" x14ac:dyDescent="0.6">
      <c r="B61" s="10" t="s">
        <v>147</v>
      </c>
      <c r="F61" s="11"/>
      <c r="H61" s="12">
        <v>0</v>
      </c>
      <c r="I61" s="13"/>
      <c r="J61" s="12">
        <v>5557</v>
      </c>
      <c r="K61" s="14"/>
      <c r="L61" s="12">
        <v>0</v>
      </c>
      <c r="M61" s="13"/>
      <c r="N61" s="12">
        <v>6000</v>
      </c>
    </row>
    <row r="62" spans="1:23" s="10" customFormat="1" ht="17.399999999999999" customHeight="1" x14ac:dyDescent="0.6">
      <c r="B62" s="10" t="s">
        <v>64</v>
      </c>
      <c r="F62" s="11"/>
      <c r="H62" s="12">
        <v>589</v>
      </c>
      <c r="I62" s="13"/>
      <c r="J62" s="12">
        <v>203</v>
      </c>
      <c r="K62" s="14"/>
      <c r="L62" s="12">
        <v>393</v>
      </c>
      <c r="M62" s="13"/>
      <c r="N62" s="12">
        <v>10</v>
      </c>
    </row>
    <row r="63" spans="1:23" s="10" customFormat="1" ht="17.399999999999999" customHeight="1" x14ac:dyDescent="0.6">
      <c r="C63" s="10" t="s">
        <v>43</v>
      </c>
      <c r="F63" s="15"/>
      <c r="G63" s="15"/>
      <c r="H63" s="17">
        <v>-8744</v>
      </c>
      <c r="I63" s="12"/>
      <c r="J63" s="17">
        <v>-736</v>
      </c>
      <c r="K63" s="14"/>
      <c r="L63" s="17">
        <v>-9348</v>
      </c>
      <c r="M63" s="12"/>
      <c r="N63" s="17">
        <v>27014</v>
      </c>
    </row>
    <row r="64" spans="1:23" s="10" customFormat="1" ht="15" customHeight="1" x14ac:dyDescent="0.6">
      <c r="H64" s="18"/>
      <c r="I64" s="18"/>
      <c r="J64" s="18"/>
      <c r="K64" s="18"/>
      <c r="L64" s="18"/>
      <c r="M64" s="19"/>
      <c r="N64" s="18"/>
      <c r="Q64" s="14"/>
      <c r="S64" s="14"/>
      <c r="U64" s="14"/>
      <c r="W64" s="14"/>
    </row>
    <row r="65" spans="1:23" s="10" customFormat="1" ht="17.399999999999999" customHeight="1" x14ac:dyDescent="0.6">
      <c r="A65" s="10" t="s">
        <v>23</v>
      </c>
      <c r="F65" s="15"/>
      <c r="G65" s="15"/>
      <c r="H65" s="12"/>
      <c r="I65" s="12"/>
      <c r="J65" s="12"/>
      <c r="K65" s="14"/>
      <c r="L65" s="12"/>
      <c r="M65" s="12"/>
      <c r="N65" s="12"/>
    </row>
    <row r="66" spans="1:23" s="10" customFormat="1" ht="17.399999999999999" customHeight="1" x14ac:dyDescent="0.6">
      <c r="B66" s="10" t="s">
        <v>150</v>
      </c>
      <c r="F66" s="15"/>
      <c r="G66" s="15"/>
      <c r="H66" s="12">
        <v>30000</v>
      </c>
      <c r="I66" s="12"/>
      <c r="J66" s="12">
        <v>0</v>
      </c>
      <c r="K66" s="14"/>
      <c r="L66" s="12">
        <v>30000</v>
      </c>
      <c r="M66" s="12"/>
      <c r="N66" s="12">
        <v>0</v>
      </c>
    </row>
    <row r="67" spans="1:23" s="10" customFormat="1" ht="17.399999999999999" customHeight="1" x14ac:dyDescent="0.6">
      <c r="B67" s="10" t="s">
        <v>151</v>
      </c>
      <c r="F67" s="15"/>
      <c r="G67" s="15"/>
      <c r="H67" s="12">
        <v>-30000</v>
      </c>
      <c r="I67" s="12"/>
      <c r="J67" s="12">
        <v>-6000</v>
      </c>
      <c r="K67" s="14"/>
      <c r="L67" s="12">
        <v>-30000</v>
      </c>
      <c r="M67" s="12"/>
      <c r="N67" s="12">
        <v>-6000</v>
      </c>
    </row>
    <row r="68" spans="1:23" s="10" customFormat="1" ht="17.399999999999999" customHeight="1" x14ac:dyDescent="0.6">
      <c r="B68" s="10" t="s">
        <v>57</v>
      </c>
      <c r="F68" s="15"/>
      <c r="G68" s="15"/>
      <c r="H68" s="12">
        <v>-2442</v>
      </c>
      <c r="I68" s="12"/>
      <c r="J68" s="12">
        <v>-2558</v>
      </c>
      <c r="K68" s="14"/>
      <c r="L68" s="12">
        <v>-2442</v>
      </c>
      <c r="M68" s="12"/>
      <c r="N68" s="12">
        <v>-2529</v>
      </c>
    </row>
    <row r="69" spans="1:23" s="10" customFormat="1" ht="17.399999999999999" customHeight="1" x14ac:dyDescent="0.6">
      <c r="C69" s="163" t="s">
        <v>67</v>
      </c>
      <c r="D69" s="163"/>
      <c r="E69" s="163"/>
      <c r="F69" s="163"/>
      <c r="G69" s="15"/>
      <c r="H69" s="17">
        <v>-2442</v>
      </c>
      <c r="I69" s="12"/>
      <c r="J69" s="17">
        <v>-8558</v>
      </c>
      <c r="K69" s="14"/>
      <c r="L69" s="17">
        <v>-2442</v>
      </c>
      <c r="M69" s="12"/>
      <c r="N69" s="17">
        <v>-8529</v>
      </c>
      <c r="P69" s="14"/>
      <c r="Q69" s="14"/>
      <c r="R69" s="14"/>
      <c r="S69" s="14"/>
    </row>
    <row r="70" spans="1:23" s="10" customFormat="1" ht="15" customHeight="1" x14ac:dyDescent="0.6">
      <c r="H70" s="18"/>
      <c r="I70" s="18"/>
      <c r="J70" s="18"/>
      <c r="K70" s="18"/>
      <c r="L70" s="18"/>
      <c r="M70" s="19"/>
      <c r="N70" s="18"/>
      <c r="Q70" s="14"/>
      <c r="S70" s="14"/>
      <c r="U70" s="14"/>
      <c r="W70" s="14"/>
    </row>
    <row r="71" spans="1:23" s="10" customFormat="1" ht="17.399999999999999" customHeight="1" x14ac:dyDescent="0.6">
      <c r="A71" s="10" t="s">
        <v>27</v>
      </c>
      <c r="C71" s="25"/>
      <c r="D71" s="25"/>
      <c r="E71" s="25"/>
      <c r="F71" s="25"/>
      <c r="G71" s="15"/>
      <c r="H71" s="18">
        <v>9633</v>
      </c>
      <c r="I71" s="12"/>
      <c r="J71" s="18">
        <v>-1965</v>
      </c>
      <c r="K71" s="14"/>
      <c r="L71" s="18">
        <v>8345</v>
      </c>
      <c r="M71" s="19"/>
      <c r="N71" s="18">
        <v>30453</v>
      </c>
      <c r="P71" s="20"/>
      <c r="Q71" s="14"/>
      <c r="R71" s="14"/>
      <c r="S71" s="14"/>
    </row>
    <row r="72" spans="1:23" s="10" customFormat="1" ht="17.399999999999999" customHeight="1" x14ac:dyDescent="0.6">
      <c r="A72" s="10" t="s">
        <v>86</v>
      </c>
      <c r="H72" s="16">
        <v>205337</v>
      </c>
      <c r="I72" s="14"/>
      <c r="J72" s="16">
        <v>169125</v>
      </c>
      <c r="K72" s="14"/>
      <c r="L72" s="16">
        <v>117588</v>
      </c>
      <c r="M72" s="19"/>
      <c r="N72" s="16">
        <v>57021</v>
      </c>
    </row>
    <row r="73" spans="1:23" s="10" customFormat="1" ht="17.399999999999999" customHeight="1" thickBot="1" x14ac:dyDescent="0.65">
      <c r="A73" s="10" t="s">
        <v>87</v>
      </c>
      <c r="H73" s="21">
        <v>214970</v>
      </c>
      <c r="I73" s="18"/>
      <c r="J73" s="21">
        <v>167160</v>
      </c>
      <c r="K73" s="18"/>
      <c r="L73" s="21">
        <v>125933</v>
      </c>
      <c r="M73" s="19"/>
      <c r="N73" s="21">
        <v>87474</v>
      </c>
      <c r="P73" s="14"/>
      <c r="Q73" s="14"/>
    </row>
    <row r="74" spans="1:23" s="10" customFormat="1" ht="16.5" customHeight="1" thickTop="1" x14ac:dyDescent="0.6">
      <c r="F74" s="15"/>
      <c r="G74" s="15"/>
      <c r="H74" s="18"/>
      <c r="I74" s="12"/>
      <c r="J74" s="18"/>
      <c r="K74" s="14"/>
      <c r="L74" s="18"/>
      <c r="M74" s="12"/>
      <c r="N74" s="18"/>
    </row>
    <row r="75" spans="1:23" s="10" customFormat="1" ht="17.399999999999999" customHeight="1" x14ac:dyDescent="0.6">
      <c r="A75" s="26" t="s">
        <v>69</v>
      </c>
      <c r="H75" s="18"/>
      <c r="I75" s="18"/>
      <c r="J75" s="18"/>
      <c r="K75" s="18"/>
      <c r="L75" s="18"/>
      <c r="M75" s="19"/>
      <c r="N75" s="18"/>
    </row>
    <row r="76" spans="1:23" s="10" customFormat="1" ht="17.399999999999999" customHeight="1" x14ac:dyDescent="0.6">
      <c r="B76" s="10" t="s">
        <v>70</v>
      </c>
      <c r="H76" s="18"/>
      <c r="I76" s="18"/>
      <c r="J76" s="18"/>
      <c r="K76" s="18"/>
      <c r="L76" s="18"/>
      <c r="M76" s="19"/>
      <c r="N76" s="18"/>
    </row>
    <row r="77" spans="1:23" s="10" customFormat="1" ht="17.399999999999999" customHeight="1" x14ac:dyDescent="0.6">
      <c r="C77" s="10" t="s">
        <v>184</v>
      </c>
      <c r="H77" s="18">
        <v>0</v>
      </c>
      <c r="I77" s="18"/>
      <c r="J77" s="18">
        <v>787</v>
      </c>
      <c r="K77" s="18"/>
      <c r="L77" s="18">
        <v>0</v>
      </c>
      <c r="M77" s="19"/>
      <c r="N77" s="18">
        <v>787</v>
      </c>
    </row>
    <row r="78" spans="1:23" s="10" customFormat="1" ht="17.399999999999999" customHeight="1" x14ac:dyDescent="0.6">
      <c r="C78" s="10" t="s">
        <v>152</v>
      </c>
      <c r="H78" s="18">
        <v>0</v>
      </c>
      <c r="I78" s="18"/>
      <c r="J78" s="18">
        <v>17836</v>
      </c>
      <c r="K78" s="18"/>
      <c r="L78" s="18">
        <v>0</v>
      </c>
      <c r="M78" s="19"/>
      <c r="N78" s="18">
        <v>0</v>
      </c>
    </row>
    <row r="79" spans="1:23" s="10" customFormat="1" ht="17.399999999999999" customHeight="1" x14ac:dyDescent="0.6">
      <c r="C79" s="10" t="s">
        <v>185</v>
      </c>
      <c r="H79" s="18">
        <v>1496</v>
      </c>
      <c r="I79" s="18"/>
      <c r="J79" s="18">
        <v>1000</v>
      </c>
      <c r="K79" s="18"/>
      <c r="L79" s="18">
        <v>405</v>
      </c>
      <c r="M79" s="19"/>
      <c r="N79" s="18">
        <v>1000</v>
      </c>
    </row>
    <row r="80" spans="1:23" s="10" customFormat="1" ht="16.5" customHeight="1" x14ac:dyDescent="0.6">
      <c r="F80" s="15"/>
      <c r="G80" s="15"/>
      <c r="H80" s="18"/>
      <c r="I80" s="12"/>
      <c r="J80" s="18"/>
      <c r="K80" s="14"/>
      <c r="L80" s="18"/>
      <c r="M80" s="12"/>
      <c r="N80" s="18"/>
    </row>
    <row r="81" spans="1:14" s="1" customFormat="1" ht="22.05" customHeight="1" x14ac:dyDescent="0.6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9"/>
    </row>
    <row r="83" spans="1:14" ht="23.4" customHeight="1" x14ac:dyDescent="0.6">
      <c r="H83" s="35"/>
      <c r="J83" s="35"/>
      <c r="N83" s="35"/>
    </row>
    <row r="84" spans="1:14" ht="23.4" customHeight="1" x14ac:dyDescent="0.6">
      <c r="H84" s="35"/>
    </row>
  </sheetData>
  <mergeCells count="15">
    <mergeCell ref="A3:N3"/>
    <mergeCell ref="A4:N4"/>
    <mergeCell ref="A6:N6"/>
    <mergeCell ref="H7:N7"/>
    <mergeCell ref="A5:N5"/>
    <mergeCell ref="L8:N8"/>
    <mergeCell ref="H8:J8"/>
    <mergeCell ref="A45:N45"/>
    <mergeCell ref="C69:F69"/>
    <mergeCell ref="A46:N46"/>
    <mergeCell ref="A47:N47"/>
    <mergeCell ref="A48:N48"/>
    <mergeCell ref="H49:N49"/>
    <mergeCell ref="H50:J50"/>
    <mergeCell ref="L50:N50"/>
  </mergeCells>
  <phoneticPr fontId="9" type="noConversion"/>
  <pageMargins left="1.2598425196850394" right="0.39370078740157483" top="0.51181102362204722" bottom="0.98425196850393704" header="0.51181102362204722" footer="0.78740157480314965"/>
  <pageSetup paperSize="9" orientation="portrait" r:id="rId1"/>
  <headerFooter alignWithMargins="0">
    <oddHeader xml:space="preserve">&amp;R
</oddHeader>
    <oddFooter>&amp;L&amp;"Angsana New,Regular"&amp;16            หมายเหตุประกอบงบการเงินระหว่างกาลเป็นส่วนหนึ่งของงบการเงินระหว่างกาลนี้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งบฐานะการเงิน </vt:lpstr>
      <vt:lpstr>งบกำไรขาดทุนเบ็ดเสร็จ</vt:lpstr>
      <vt:lpstr>งบการเปลี่ยนแปลงรวม</vt:lpstr>
      <vt:lpstr>งบการเปลี่ยนแปลงเฉพาะ</vt:lpstr>
      <vt:lpstr>งบกระแสเงินสด</vt:lpstr>
      <vt:lpstr>งบกระแสเงินสด!Print_Area</vt:lpstr>
      <vt:lpstr>งบการเปลี่ยนแปลงเฉพาะ!Print_Area</vt:lpstr>
      <vt:lpstr>งบการเปลี่ยนแปลงรวม!Print_Area</vt:lpstr>
      <vt:lpstr>งบกำไรขาดทุนเบ็ดเสร็จ!Print_Area</vt:lpstr>
      <vt:lpstr>'งบฐานะการเงิน '!Print_Area</vt:lpstr>
    </vt:vector>
  </TitlesOfParts>
  <Company>dharmniti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DAA-1GTPL42</cp:lastModifiedBy>
  <cp:lastPrinted>2026-05-15T12:50:33Z</cp:lastPrinted>
  <dcterms:created xsi:type="dcterms:W3CDTF">2003-10-16T04:11:37Z</dcterms:created>
  <dcterms:modified xsi:type="dcterms:W3CDTF">2026-05-15T13:28:40Z</dcterms:modified>
</cp:coreProperties>
</file>